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210" activeTab="0"/>
  </bookViews>
  <sheets>
    <sheet name="LAC" sheetId="1" r:id="rId1"/>
  </sheets>
  <definedNames/>
  <calcPr fullCalcOnLoad="1"/>
</workbook>
</file>

<file path=xl/sharedStrings.xml><?xml version="1.0" encoding="utf-8"?>
<sst xmlns="http://schemas.openxmlformats.org/spreadsheetml/2006/main" count="26" uniqueCount="23">
  <si>
    <t>STT</t>
  </si>
  <si>
    <t>X·</t>
  </si>
  <si>
    <t>§Õn n¨m 2015</t>
  </si>
  <si>
    <t>S¶n l­îng         (tÊn)</t>
  </si>
  <si>
    <t>Tổng</t>
  </si>
  <si>
    <t>T©n Léc</t>
  </si>
  <si>
    <t>Hång Léc</t>
  </si>
  <si>
    <t>ThÞnh Léc</t>
  </si>
  <si>
    <t>An Léc</t>
  </si>
  <si>
    <t>B×nh Léc</t>
  </si>
  <si>
    <t>Ých HËu</t>
  </si>
  <si>
    <t>Phï L­u</t>
  </si>
  <si>
    <t>Th¹ch B»ng</t>
  </si>
  <si>
    <t>Th¹ch Mü</t>
  </si>
  <si>
    <t>Th¹ch Ch©u</t>
  </si>
  <si>
    <t>Mai Phô</t>
  </si>
  <si>
    <t>§Õn n¨m 2020</t>
  </si>
  <si>
    <t>¦íc tÝnh gi¸ trÞ s¶n xuÊt theo gi¸ cè ®Þnh n¨m 1994      (tû ®ång)</t>
  </si>
  <si>
    <t>DiÖn tÝch                (ha)</t>
  </si>
  <si>
    <t>¦íc tÝnh gi¸ trÞ s¶n xuÊt theo gi¸ cè ®Þnh n¨m 1994                 (tû ®ång)</t>
  </si>
  <si>
    <t>N¨ng suÊt/ 2 vô    (tÊn/ha)</t>
  </si>
  <si>
    <t>Phụ lục 1: ĐỊNH HƯỚNG PHÁT TRIỂN LẠC HÀNG HOÁ</t>
  </si>
  <si>
    <t>(Kèm theo Quyết định số 663 /QĐ-UBND ngày  8  / 5 /2012 của UBND huyện Lộc Hà)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</si>
</sst>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_);_(* \(#,##0.0\);_(* &quot;-&quot;?_);_(@_)"/>
    <numFmt numFmtId="167" formatCode="_(* #,##0.000_);_(* \(#,##0.000\);_(* &quot;-&quot;??_);_(@_)"/>
  </numFmts>
  <fonts count="12">
    <font>
      <sz val="10"/>
      <name val="Arial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name val=".VnTime"/>
      <family val="0"/>
    </font>
    <font>
      <sz val="12"/>
      <name val=".VnTime"/>
      <family val="0"/>
    </font>
    <font>
      <b/>
      <sz val="14"/>
      <name val="Times New Roman"/>
      <family val="1"/>
    </font>
    <font>
      <b/>
      <sz val="14"/>
      <name val=".vntime"/>
      <family val="2"/>
    </font>
    <font>
      <sz val="14"/>
      <name val=".VnTime"/>
      <family val="0"/>
    </font>
    <font>
      <sz val="8"/>
      <name val="Arial"/>
      <family val="0"/>
    </font>
    <font>
      <b/>
      <sz val="14"/>
      <name val=".VnTime"/>
      <family val="0"/>
    </font>
    <font>
      <i/>
      <sz val="13"/>
      <name val="Times New Roman"/>
      <family val="1"/>
    </font>
    <font>
      <b/>
      <sz val="12"/>
      <name val=".VnTimeH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/>
    </xf>
    <xf numFmtId="165" fontId="7" fillId="0" borderId="1" xfId="15" applyNumberFormat="1" applyFont="1" applyBorder="1" applyAlignment="1">
      <alignment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/>
    </xf>
    <xf numFmtId="165" fontId="7" fillId="0" borderId="3" xfId="15" applyNumberFormat="1" applyFont="1" applyBorder="1" applyAlignment="1">
      <alignment/>
    </xf>
    <xf numFmtId="0" fontId="7" fillId="0" borderId="3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165" fontId="7" fillId="0" borderId="5" xfId="15" applyNumberFormat="1" applyFont="1" applyBorder="1" applyAlignment="1">
      <alignment/>
    </xf>
    <xf numFmtId="165" fontId="6" fillId="0" borderId="6" xfId="15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7" fillId="0" borderId="1" xfId="15" applyNumberFormat="1" applyFont="1" applyBorder="1" applyAlignment="1">
      <alignment/>
    </xf>
    <xf numFmtId="167" fontId="6" fillId="0" borderId="6" xfId="15" applyNumberFormat="1" applyFont="1" applyBorder="1" applyAlignment="1">
      <alignment/>
    </xf>
    <xf numFmtId="167" fontId="7" fillId="0" borderId="5" xfId="15" applyNumberFormat="1" applyFont="1" applyBorder="1" applyAlignment="1">
      <alignment/>
    </xf>
    <xf numFmtId="167" fontId="7" fillId="0" borderId="7" xfId="0" applyNumberFormat="1" applyFont="1" applyBorder="1" applyAlignment="1">
      <alignment/>
    </xf>
    <xf numFmtId="167" fontId="7" fillId="0" borderId="3" xfId="0" applyNumberFormat="1" applyFont="1" applyBorder="1" applyAlignment="1">
      <alignment/>
    </xf>
    <xf numFmtId="167" fontId="7" fillId="0" borderId="5" xfId="0" applyNumberFormat="1" applyFont="1" applyBorder="1" applyAlignment="1">
      <alignment/>
    </xf>
    <xf numFmtId="165" fontId="7" fillId="0" borderId="1" xfId="15" applyNumberFormat="1" applyFont="1" applyBorder="1" applyAlignment="1">
      <alignment horizontal="right"/>
    </xf>
    <xf numFmtId="165" fontId="7" fillId="0" borderId="3" xfId="15" applyNumberFormat="1" applyFont="1" applyBorder="1" applyAlignment="1">
      <alignment horizontal="right"/>
    </xf>
    <xf numFmtId="165" fontId="7" fillId="0" borderId="5" xfId="15" applyNumberFormat="1" applyFont="1" applyBorder="1" applyAlignment="1">
      <alignment horizontal="right"/>
    </xf>
    <xf numFmtId="165" fontId="7" fillId="0" borderId="8" xfId="15" applyNumberFormat="1" applyFont="1" applyBorder="1" applyAlignment="1">
      <alignment/>
    </xf>
    <xf numFmtId="0" fontId="3" fillId="0" borderId="9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120" zoomScaleNormal="120" workbookViewId="0" topLeftCell="A1">
      <selection activeCell="A2" sqref="A2:J2"/>
    </sheetView>
  </sheetViews>
  <sheetFormatPr defaultColWidth="9.140625" defaultRowHeight="12.75"/>
  <cols>
    <col min="1" max="1" width="6.421875" style="3" customWidth="1"/>
    <col min="2" max="2" width="13.8515625" style="3" customWidth="1"/>
    <col min="3" max="3" width="11.421875" style="3" customWidth="1"/>
    <col min="4" max="4" width="10.7109375" style="3" customWidth="1"/>
    <col min="5" max="5" width="11.140625" style="3" customWidth="1"/>
    <col min="6" max="6" width="18.421875" style="3" customWidth="1"/>
    <col min="7" max="7" width="14.00390625" style="3" customWidth="1"/>
    <col min="8" max="8" width="10.28125" style="3" customWidth="1"/>
    <col min="9" max="9" width="12.00390625" style="3" customWidth="1"/>
    <col min="10" max="10" width="19.140625" style="3" customWidth="1"/>
    <col min="11" max="16384" width="9.140625" style="3" customWidth="1"/>
  </cols>
  <sheetData>
    <row r="1" spans="1:10" s="1" customFormat="1" ht="16.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</row>
    <row r="2" spans="1:10" s="1" customFormat="1" ht="16.5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</row>
    <row r="3" s="2" customFormat="1" ht="16.5"/>
    <row r="4" spans="1:10" ht="24.75" customHeight="1">
      <c r="A4" s="38" t="s">
        <v>0</v>
      </c>
      <c r="B4" s="38" t="s">
        <v>1</v>
      </c>
      <c r="C4" s="41" t="s">
        <v>2</v>
      </c>
      <c r="D4" s="42"/>
      <c r="E4" s="42"/>
      <c r="F4" s="43"/>
      <c r="G4" s="41" t="s">
        <v>16</v>
      </c>
      <c r="H4" s="42"/>
      <c r="I4" s="42"/>
      <c r="J4" s="43"/>
    </row>
    <row r="5" spans="1:10" ht="24.75" customHeight="1">
      <c r="A5" s="39"/>
      <c r="B5" s="39"/>
      <c r="C5" s="27" t="s">
        <v>18</v>
      </c>
      <c r="D5" s="27" t="s">
        <v>20</v>
      </c>
      <c r="E5" s="27" t="s">
        <v>3</v>
      </c>
      <c r="F5" s="27" t="s">
        <v>17</v>
      </c>
      <c r="G5" s="27" t="s">
        <v>18</v>
      </c>
      <c r="H5" s="27" t="s">
        <v>20</v>
      </c>
      <c r="I5" s="27" t="s">
        <v>3</v>
      </c>
      <c r="J5" s="27" t="s">
        <v>19</v>
      </c>
    </row>
    <row r="6" spans="1:10" ht="24.75" customHeight="1">
      <c r="A6" s="39"/>
      <c r="B6" s="39"/>
      <c r="C6" s="34"/>
      <c r="D6" s="28"/>
      <c r="E6" s="28"/>
      <c r="F6" s="30"/>
      <c r="G6" s="34"/>
      <c r="H6" s="28"/>
      <c r="I6" s="28"/>
      <c r="J6" s="30"/>
    </row>
    <row r="7" spans="1:10" ht="24.75" customHeight="1">
      <c r="A7" s="40"/>
      <c r="B7" s="40"/>
      <c r="C7" s="35"/>
      <c r="D7" s="29"/>
      <c r="E7" s="29"/>
      <c r="F7" s="31"/>
      <c r="G7" s="35"/>
      <c r="H7" s="29"/>
      <c r="I7" s="29"/>
      <c r="J7" s="31"/>
    </row>
    <row r="8" spans="1:10" s="4" customFormat="1" ht="21" customHeight="1">
      <c r="A8" s="32" t="s">
        <v>4</v>
      </c>
      <c r="B8" s="33"/>
      <c r="C8" s="15">
        <f>SUM(C9:C19)</f>
        <v>2000</v>
      </c>
      <c r="D8" s="15">
        <f>E8/C8*10</f>
        <v>25.885262499999996</v>
      </c>
      <c r="E8" s="15">
        <f>SUM(E9:E19)</f>
        <v>5177.0525</v>
      </c>
      <c r="F8" s="18">
        <f>SUM(F9:F19)</f>
        <v>16.566568</v>
      </c>
      <c r="G8" s="15">
        <f>SUM(G9:G19)</f>
        <v>2200</v>
      </c>
      <c r="H8" s="15">
        <f>I8/G8*10</f>
        <v>29.405250000000002</v>
      </c>
      <c r="I8" s="15">
        <f>SUM(I9:I19)</f>
        <v>6469.155</v>
      </c>
      <c r="J8" s="18">
        <f>SUM(J9:J19)</f>
        <v>20.701296</v>
      </c>
    </row>
    <row r="9" spans="1:10" ht="21" customHeight="1">
      <c r="A9" s="5">
        <v>1</v>
      </c>
      <c r="B9" s="6" t="s">
        <v>5</v>
      </c>
      <c r="C9" s="7">
        <v>40</v>
      </c>
      <c r="D9" s="23">
        <v>25.1</v>
      </c>
      <c r="E9" s="7">
        <f>C9*D9/10</f>
        <v>100.4</v>
      </c>
      <c r="F9" s="17">
        <f>E9*0.0032</f>
        <v>0.32128</v>
      </c>
      <c r="G9" s="7">
        <v>44</v>
      </c>
      <c r="H9" s="23">
        <v>29</v>
      </c>
      <c r="I9" s="7">
        <f>G9*H9/10</f>
        <v>127.6</v>
      </c>
      <c r="J9" s="20">
        <f>I9*0.0032</f>
        <v>0.40832</v>
      </c>
    </row>
    <row r="10" spans="1:10" ht="21" customHeight="1">
      <c r="A10" s="8">
        <v>2</v>
      </c>
      <c r="B10" s="9" t="s">
        <v>6</v>
      </c>
      <c r="C10" s="10">
        <v>170</v>
      </c>
      <c r="D10" s="24">
        <v>25.3</v>
      </c>
      <c r="E10" s="7">
        <f aca="true" t="shared" si="0" ref="E10:E19">C10*D10/10</f>
        <v>430.1</v>
      </c>
      <c r="F10" s="17">
        <f aca="true" t="shared" si="1" ref="F10:F19">E10*0.0032</f>
        <v>1.3763200000000002</v>
      </c>
      <c r="G10" s="7">
        <v>187</v>
      </c>
      <c r="H10" s="24">
        <v>28</v>
      </c>
      <c r="I10" s="7">
        <f aca="true" t="shared" si="2" ref="I10:I19">G10*H10/10</f>
        <v>523.6</v>
      </c>
      <c r="J10" s="21">
        <f aca="true" t="shared" si="3" ref="J10:J19">I10*0.0032</f>
        <v>1.6755200000000001</v>
      </c>
    </row>
    <row r="11" spans="1:10" ht="21" customHeight="1">
      <c r="A11" s="8">
        <v>3</v>
      </c>
      <c r="B11" s="9" t="s">
        <v>7</v>
      </c>
      <c r="C11" s="10">
        <v>255</v>
      </c>
      <c r="D11" s="24">
        <v>23</v>
      </c>
      <c r="E11" s="7">
        <f t="shared" si="0"/>
        <v>586.5</v>
      </c>
      <c r="F11" s="17">
        <f t="shared" si="1"/>
        <v>1.8768</v>
      </c>
      <c r="G11" s="7">
        <v>280.5</v>
      </c>
      <c r="H11" s="24">
        <v>27.3</v>
      </c>
      <c r="I11" s="7">
        <f t="shared" si="2"/>
        <v>765.7650000000001</v>
      </c>
      <c r="J11" s="21">
        <f t="shared" si="3"/>
        <v>2.4504480000000006</v>
      </c>
    </row>
    <row r="12" spans="1:10" ht="21" customHeight="1">
      <c r="A12" s="8">
        <v>4</v>
      </c>
      <c r="B12" s="9" t="s">
        <v>8</v>
      </c>
      <c r="C12" s="10">
        <v>99</v>
      </c>
      <c r="D12" s="24">
        <v>23.1</v>
      </c>
      <c r="E12" s="7">
        <f t="shared" si="0"/>
        <v>228.69</v>
      </c>
      <c r="F12" s="17">
        <f t="shared" si="1"/>
        <v>0.731808</v>
      </c>
      <c r="G12" s="7">
        <v>108.9</v>
      </c>
      <c r="H12" s="24">
        <v>28</v>
      </c>
      <c r="I12" s="7">
        <f t="shared" si="2"/>
        <v>304.92</v>
      </c>
      <c r="J12" s="21">
        <f t="shared" si="3"/>
        <v>0.9757440000000001</v>
      </c>
    </row>
    <row r="13" spans="1:10" ht="21" customHeight="1">
      <c r="A13" s="8">
        <v>5</v>
      </c>
      <c r="B13" s="9" t="s">
        <v>9</v>
      </c>
      <c r="C13" s="10">
        <v>130</v>
      </c>
      <c r="D13" s="24">
        <v>23.1</v>
      </c>
      <c r="E13" s="7">
        <f t="shared" si="0"/>
        <v>300.3</v>
      </c>
      <c r="F13" s="17">
        <f t="shared" si="1"/>
        <v>0.96096</v>
      </c>
      <c r="G13" s="7">
        <v>143</v>
      </c>
      <c r="H13" s="24">
        <v>28</v>
      </c>
      <c r="I13" s="7">
        <f t="shared" si="2"/>
        <v>400.4</v>
      </c>
      <c r="J13" s="21">
        <f t="shared" si="3"/>
        <v>1.28128</v>
      </c>
    </row>
    <row r="14" spans="1:10" ht="21" customHeight="1">
      <c r="A14" s="8">
        <v>6</v>
      </c>
      <c r="B14" s="9" t="s">
        <v>10</v>
      </c>
      <c r="C14" s="10">
        <v>31</v>
      </c>
      <c r="D14" s="24">
        <v>25</v>
      </c>
      <c r="E14" s="7">
        <f t="shared" si="0"/>
        <v>77.5</v>
      </c>
      <c r="F14" s="17">
        <f t="shared" si="1"/>
        <v>0.248</v>
      </c>
      <c r="G14" s="7">
        <v>34.1</v>
      </c>
      <c r="H14" s="24">
        <v>29</v>
      </c>
      <c r="I14" s="7">
        <f t="shared" si="2"/>
        <v>98.89000000000001</v>
      </c>
      <c r="J14" s="21">
        <f t="shared" si="3"/>
        <v>0.31644800000000006</v>
      </c>
    </row>
    <row r="15" spans="1:10" ht="21" customHeight="1">
      <c r="A15" s="8">
        <v>7</v>
      </c>
      <c r="B15" s="9" t="s">
        <v>11</v>
      </c>
      <c r="C15" s="10">
        <v>150</v>
      </c>
      <c r="D15" s="24">
        <v>25.1</v>
      </c>
      <c r="E15" s="7">
        <f t="shared" si="0"/>
        <v>376.5</v>
      </c>
      <c r="F15" s="17">
        <f t="shared" si="1"/>
        <v>1.2048</v>
      </c>
      <c r="G15" s="7">
        <v>165</v>
      </c>
      <c r="H15" s="24">
        <v>29</v>
      </c>
      <c r="I15" s="7">
        <f t="shared" si="2"/>
        <v>478.5</v>
      </c>
      <c r="J15" s="21">
        <f t="shared" si="3"/>
        <v>1.5312000000000001</v>
      </c>
    </row>
    <row r="16" spans="1:10" ht="21" customHeight="1">
      <c r="A16" s="8">
        <v>8</v>
      </c>
      <c r="B16" s="11" t="s">
        <v>12</v>
      </c>
      <c r="C16" s="10">
        <v>319</v>
      </c>
      <c r="D16" s="24">
        <v>28.1</v>
      </c>
      <c r="E16" s="7">
        <f t="shared" si="0"/>
        <v>896.39</v>
      </c>
      <c r="F16" s="17">
        <f t="shared" si="1"/>
        <v>2.868448</v>
      </c>
      <c r="G16" s="7">
        <v>350.9</v>
      </c>
      <c r="H16" s="24">
        <v>31</v>
      </c>
      <c r="I16" s="7">
        <f t="shared" si="2"/>
        <v>1087.79</v>
      </c>
      <c r="J16" s="21">
        <f t="shared" si="3"/>
        <v>3.480928</v>
      </c>
    </row>
    <row r="17" spans="1:10" ht="21" customHeight="1">
      <c r="A17" s="8">
        <v>9</v>
      </c>
      <c r="B17" s="11" t="s">
        <v>13</v>
      </c>
      <c r="C17" s="10">
        <v>284</v>
      </c>
      <c r="D17" s="24">
        <v>26</v>
      </c>
      <c r="E17" s="7">
        <f t="shared" si="0"/>
        <v>738.4</v>
      </c>
      <c r="F17" s="17">
        <f t="shared" si="1"/>
        <v>2.36288</v>
      </c>
      <c r="G17" s="7">
        <v>312.4</v>
      </c>
      <c r="H17" s="24">
        <v>29</v>
      </c>
      <c r="I17" s="7">
        <f t="shared" si="2"/>
        <v>905.9599999999998</v>
      </c>
      <c r="J17" s="21">
        <f t="shared" si="3"/>
        <v>2.8990719999999994</v>
      </c>
    </row>
    <row r="18" spans="1:10" ht="21" customHeight="1">
      <c r="A18" s="8">
        <v>10</v>
      </c>
      <c r="B18" s="11" t="s">
        <v>14</v>
      </c>
      <c r="C18" s="10">
        <v>335</v>
      </c>
      <c r="D18" s="24">
        <v>29</v>
      </c>
      <c r="E18" s="10">
        <f t="shared" si="0"/>
        <v>971.5</v>
      </c>
      <c r="F18" s="17">
        <f t="shared" si="1"/>
        <v>3.1088</v>
      </c>
      <c r="G18" s="7">
        <v>368.5</v>
      </c>
      <c r="H18" s="24">
        <v>32</v>
      </c>
      <c r="I18" s="10">
        <f t="shared" si="2"/>
        <v>1179.2</v>
      </c>
      <c r="J18" s="21">
        <f t="shared" si="3"/>
        <v>3.7734400000000003</v>
      </c>
    </row>
    <row r="19" spans="1:10" ht="21" customHeight="1">
      <c r="A19" s="12">
        <v>11</v>
      </c>
      <c r="B19" s="13" t="s">
        <v>15</v>
      </c>
      <c r="C19" s="14">
        <v>187</v>
      </c>
      <c r="D19" s="25">
        <v>25.175</v>
      </c>
      <c r="E19" s="26">
        <f t="shared" si="0"/>
        <v>470.77250000000004</v>
      </c>
      <c r="F19" s="19">
        <f t="shared" si="1"/>
        <v>1.5064720000000003</v>
      </c>
      <c r="G19" s="14">
        <v>205.7</v>
      </c>
      <c r="H19" s="25">
        <v>29</v>
      </c>
      <c r="I19" s="26">
        <f t="shared" si="2"/>
        <v>596.53</v>
      </c>
      <c r="J19" s="22">
        <f t="shared" si="3"/>
        <v>1.908896</v>
      </c>
    </row>
    <row r="20" ht="15">
      <c r="G20" s="16"/>
    </row>
    <row r="21" ht="15">
      <c r="G21" s="16"/>
    </row>
    <row r="22" ht="15">
      <c r="C22" s="16"/>
    </row>
    <row r="23" spans="2:3" ht="15">
      <c r="B23" s="16"/>
      <c r="C23" s="16"/>
    </row>
    <row r="24" spans="2:3" ht="15">
      <c r="B24" s="16"/>
      <c r="C24" s="16"/>
    </row>
    <row r="25" spans="2:3" ht="15">
      <c r="B25" s="16"/>
      <c r="C25" s="16"/>
    </row>
    <row r="26" spans="2:3" ht="15">
      <c r="B26" s="16"/>
      <c r="C26" s="16"/>
    </row>
    <row r="27" spans="2:3" ht="15">
      <c r="B27" s="16"/>
      <c r="C27" s="16"/>
    </row>
    <row r="28" spans="2:3" ht="15">
      <c r="B28" s="16"/>
      <c r="C28" s="16"/>
    </row>
    <row r="29" spans="2:3" ht="15">
      <c r="B29" s="16"/>
      <c r="C29" s="16"/>
    </row>
    <row r="30" spans="2:3" ht="15">
      <c r="B30" s="16"/>
      <c r="C30" s="16"/>
    </row>
    <row r="31" spans="2:3" ht="15">
      <c r="B31" s="16"/>
      <c r="C31" s="16"/>
    </row>
    <row r="32" spans="2:3" ht="15">
      <c r="B32" s="16"/>
      <c r="C32" s="16"/>
    </row>
    <row r="33" spans="2:3" ht="15">
      <c r="B33" s="16"/>
      <c r="C33" s="16"/>
    </row>
    <row r="34" spans="2:3" ht="15">
      <c r="B34" s="16"/>
      <c r="C34" s="16"/>
    </row>
    <row r="35" ht="15">
      <c r="G35" s="16">
        <f>C21*1.2</f>
        <v>0</v>
      </c>
    </row>
    <row r="36" ht="15">
      <c r="G36" s="16"/>
    </row>
  </sheetData>
  <mergeCells count="15">
    <mergeCell ref="A2:J2"/>
    <mergeCell ref="J5:J7"/>
    <mergeCell ref="A1:J1"/>
    <mergeCell ref="A4:A7"/>
    <mergeCell ref="B4:B7"/>
    <mergeCell ref="C4:F4"/>
    <mergeCell ref="G4:J4"/>
    <mergeCell ref="C5:C7"/>
    <mergeCell ref="D5:D7"/>
    <mergeCell ref="I5:I7"/>
    <mergeCell ref="H5:H7"/>
    <mergeCell ref="F5:F7"/>
    <mergeCell ref="E5:E7"/>
    <mergeCell ref="A8:B8"/>
    <mergeCell ref="G5:G7"/>
  </mergeCells>
  <printOptions/>
  <pageMargins left="0.96" right="0.5" top="0.25" bottom="0.25" header="0.5" footer="0.5"/>
  <pageSetup horizontalDpi="600" verticalDpi="600" orientation="landscape" paperSize="9" r:id="rId1"/>
  <ignoredErrors>
    <ignoredError sqref="H8 D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2012-06-12T09:28:10Z</cp:lastPrinted>
  <dcterms:created xsi:type="dcterms:W3CDTF">2012-03-08T04:11:50Z</dcterms:created>
  <dcterms:modified xsi:type="dcterms:W3CDTF">2012-06-12T10:19:17Z</dcterms:modified>
  <cp:category/>
  <cp:version/>
  <cp:contentType/>
  <cp:contentStatus/>
</cp:coreProperties>
</file>