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25.7.2013" sheetId="2" r:id="rId2"/>
    <sheet name="18.7.2013" sheetId="3" state="hidden" r:id="rId3"/>
    <sheet name="TH 11.7" sheetId="4" state="hidden" r:id="rId4"/>
    <sheet name="TH 04.7 (2)" sheetId="5" state="hidden" r:id="rId5"/>
    <sheet name="5 thang" sheetId="6" state="hidden" r:id="rId6"/>
    <sheet name="xx" sheetId="7" state="hidden" r:id="rId7"/>
    <sheet name="TH 22.6" sheetId="8" state="hidden" r:id="rId8"/>
    <sheet name="LH" sheetId="9" state="hidden" r:id="rId9"/>
    <sheet name="HS" sheetId="10" state="hidden" r:id="rId10"/>
    <sheet name="VQ" sheetId="11" state="hidden" r:id="rId11"/>
    <sheet name="DT" sheetId="12" state="hidden" r:id="rId12"/>
    <sheet name="HK" sheetId="13" state="hidden" r:id="rId13"/>
    <sheet name="CL" sheetId="14" state="hidden" r:id="rId14"/>
    <sheet name="CX" sheetId="15" state="hidden" r:id="rId15"/>
    <sheet name="TH" sheetId="16" state="hidden" r:id="rId16"/>
    <sheet name="NX" sheetId="17" state="hidden" r:id="rId17"/>
    <sheet name="KA" sheetId="18" state="hidden" r:id="rId18"/>
    <sheet name="TXHL" sheetId="19" state="hidden" r:id="rId19"/>
    <sheet name="TPHT" sheetId="20" state="hidden" r:id="rId20"/>
  </sheets>
  <definedNames>
    <definedName name="_xlnm.Print_Area" localSheetId="2">'18.7.2013'!$A$1:$Z$25</definedName>
    <definedName name="_xlnm.Print_Area" localSheetId="1">'25.7.2013'!$A$1:$Z$25</definedName>
    <definedName name="_xlnm.Print_Area" localSheetId="5">'5 thang'!$A$1:$Z$21</definedName>
    <definedName name="_xlnm.Print_Area" localSheetId="0">'Dang Ky lam GTNT'!$A$1:$Q$19</definedName>
    <definedName name="_xlnm.Print_Area" localSheetId="4">'TH 04.7 (2)'!$A$1:$Z$25</definedName>
    <definedName name="_xlnm.Print_Area" localSheetId="3">'TH 11.7'!$A$1:$Z$25</definedName>
  </definedNames>
  <calcPr fullCalcOnLoad="1"/>
</workbook>
</file>

<file path=xl/sharedStrings.xml><?xml version="1.0" encoding="utf-8"?>
<sst xmlns="http://schemas.openxmlformats.org/spreadsheetml/2006/main" count="1137" uniqueCount="325">
  <si>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</si>
  <si>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</si>
  <si>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</si>
  <si>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</si>
  <si>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</si>
  <si>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</si>
  <si>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</si>
  <si>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</si>
  <si>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</si>
  <si>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</si>
  <si>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</si>
  <si>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</si>
  <si>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</si>
  <si>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</si>
  <si>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</si>
  <si>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</si>
  <si>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</si>
  <si>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</si>
  <si>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</si>
  <si>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</si>
  <si>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</si>
  <si>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</si>
  <si>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</si>
  <si>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</si>
  <si>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</si>
  <si>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</si>
  <si>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</si>
  <si>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</si>
  <si>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</si>
  <si>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</si>
  <si>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</si>
  <si>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</si>
  <si>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</si>
  <si>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</si>
  <si>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</si>
  <si>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</si>
  <si>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</si>
  <si>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</si>
  <si>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</si>
  <si>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</si>
  <si>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</si>
  <si>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</si>
  <si>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</si>
  <si>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</si>
  <si>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</si>
  <si>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</si>
  <si>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</si>
  <si>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</si>
  <si>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</si>
  <si>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</si>
  <si>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</si>
  <si>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</si>
  <si>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</si>
  <si>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</si>
  <si>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</si>
  <si>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</si>
  <si>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</si>
  <si>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</si>
  <si>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</si>
  <si>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</si>
  <si>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</si>
  <si>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</si>
  <si>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</si>
  <si>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</si>
  <si>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</si>
  <si>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</si>
  <si>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</si>
  <si>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</si>
  <si>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</si>
  <si>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</si>
  <si>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</si>
  <si>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</si>
  <si>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</si>
  <si>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</si>
  <si>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</si>
  <si>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</si>
  <si>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</si>
  <si>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</si>
  <si>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</si>
  <si>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</si>
  <si>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</si>
  <si>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</si>
  <si>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</si>
  <si>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</si>
  <si>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</si>
  <si>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</si>
  <si>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</si>
  <si>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</si>
  <si>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</si>
  <si>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</si>
  <si>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</si>
  <si>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</si>
  <si>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</si>
  <si>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</si>
  <si>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</si>
  <si>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</si>
  <si>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</si>
  <si>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</si>
  <si>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</si>
  <si>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</si>
  <si>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</si>
  <si>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</si>
  <si>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</si>
  <si>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</si>
  <si>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</si>
  <si>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</si>
  <si>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</si>
  <si>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</si>
  <si>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</si>
  <si>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</si>
  <si>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</si>
  <si>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</si>
  <si>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</si>
  <si>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</si>
  <si>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</si>
  <si>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</si>
  <si>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</si>
  <si>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</si>
  <si>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</si>
  <si>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</si>
  <si>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</si>
  <si>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</si>
  <si>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</si>
  <si>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</si>
  <si>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</si>
  <si>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</si>
  <si>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</si>
  <si>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</si>
  <si>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</si>
  <si>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</si>
  <si>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</si>
  <si>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</si>
  <si>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</si>
  <si>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</si>
  <si>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</si>
  <si>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</si>
  <si>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</si>
  <si>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</si>
  <si>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</si>
  <si>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</si>
  <si>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</si>
  <si>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</si>
  <si>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</si>
  <si>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</si>
  <si>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</si>
  <si>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</si>
  <si>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</si>
  <si>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</si>
  <si>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</si>
  <si>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</si>
  <si>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</si>
  <si>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</si>
  <si>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</si>
  <si>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</si>
  <si>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</si>
  <si>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</si>
  <si>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</si>
  <si>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</si>
  <si>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</si>
  <si>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</si>
  <si>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</si>
  <si>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</si>
  <si>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</si>
  <si>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</si>
  <si>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</si>
  <si>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</si>
  <si>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</si>
  <si>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</si>
  <si>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</si>
  <si>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</si>
  <si>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</si>
  <si>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</si>
  <si>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</si>
  <si>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</si>
  <si>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</si>
  <si>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</si>
  <si>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</si>
  <si>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</si>
  <si>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</si>
  <si>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</si>
  <si>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</si>
  <si>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</si>
  <si>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</si>
  <si>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</si>
  <si>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</si>
  <si>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</si>
  <si>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</si>
  <si>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</si>
  <si>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</si>
  <si>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</si>
  <si>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</si>
  <si>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</si>
  <si>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</si>
  <si>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</si>
  <si>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</si>
  <si>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</si>
  <si>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</si>
  <si>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</si>
  <si>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</si>
  <si>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</si>
  <si>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</si>
  <si>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</si>
  <si>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</si>
  <si>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</si>
  <si>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</si>
  <si>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</si>
  <si>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</si>
  <si>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</si>
  <si>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</si>
  <si>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</si>
  <si>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</si>
  <si>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</si>
  <si>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</si>
  <si>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</si>
  <si>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</si>
  <si>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</si>
  <si>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</si>
  <si>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</si>
  <si>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</si>
  <si>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</si>
  <si>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</si>
  <si>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</si>
  <si>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</si>
  <si>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</si>
  <si>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</si>
  <si>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</si>
  <si>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</si>
  <si>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</si>
  <si>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</si>
  <si>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</si>
  <si>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</si>
  <si>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</si>
  <si>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</si>
  <si>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</si>
  <si>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</si>
  <si>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</si>
  <si>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</si>
  <si>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</si>
  <si>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</si>
  <si>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</si>
  <si>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</si>
  <si>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</si>
  <si>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</si>
  <si>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</si>
  <si>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</si>
  <si>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</si>
  <si>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</si>
  <si>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</si>
  <si>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</si>
  <si>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</si>
  <si>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</si>
  <si>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</si>
  <si>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</si>
  <si>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</si>
  <si>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</si>
  <si>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</si>
  <si>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</si>
  <si>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</si>
  <si>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</si>
  <si>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</si>
  <si>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</si>
  <si>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</si>
  <si>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</si>
  <si>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</si>
  <si>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</si>
  <si>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</si>
  <si>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</si>
  <si>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</si>
  <si>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</si>
  <si>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</si>
  <si>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</si>
  <si>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</si>
  <si>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</si>
  <si>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</si>
  <si>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</si>
  <si>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</si>
  <si>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</si>
  <si>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</si>
  <si>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</si>
  <si>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</si>
  <si>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</si>
  <si>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</si>
  <si>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</si>
  <si>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</si>
  <si>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</si>
  <si>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</si>
  <si>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</si>
  <si>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</si>
  <si>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</si>
  <si>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</si>
  <si>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</si>
  <si>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</si>
  <si>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</si>
  <si>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</si>
  <si>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</si>
  <si>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</si>
  <si>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</si>
  <si>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</si>
  <si>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</si>
  <si>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</si>
  <si>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</si>
  <si>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</si>
  <si>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</si>
  <si>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</si>
  <si>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</si>
  <si>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</si>
  <si>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</si>
  <si>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</si>
  <si>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</si>
  <si>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</si>
  <si>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</si>
  <si>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</si>
  <si>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</si>
  <si>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</si>
  <si>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</si>
  <si>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</si>
  <si>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</si>
  <si>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</si>
  <si>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</si>
  <si>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</si>
  <si>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ĐẾN NGÀY 25 THÁNG 7 NĂM 2013</t>
  </si>
  <si>
    <t>Chưa kể 1,3 km đường BTXM từ dự án</t>
  </si>
  <si>
    <t>Đường dự án và đường khác</t>
  </si>
  <si>
    <t>Chưa kể 2,2km đường Thị trấn không được hỗ trợ XM</t>
  </si>
  <si>
    <t>Chưa kể 2,1km đường BTXM các phường khác làm (không được hỗ trợ xi măng)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</si>
</sst>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741" t="s">
        <v>15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9"/>
      <c r="S1" s="9"/>
    </row>
    <row r="2" spans="1:19" s="5" customFormat="1" ht="22.5" customHeight="1">
      <c r="A2" s="742" t="s">
        <v>16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10"/>
      <c r="S2" s="10"/>
    </row>
    <row r="3" spans="1:18" s="3" customFormat="1" ht="46.5" customHeight="1">
      <c r="A3" s="746" t="s">
        <v>0</v>
      </c>
      <c r="B3" s="740" t="s">
        <v>1</v>
      </c>
      <c r="C3" s="740" t="s">
        <v>25</v>
      </c>
      <c r="D3" s="740"/>
      <c r="E3" s="740"/>
      <c r="F3" s="740"/>
      <c r="G3" s="735" t="s">
        <v>26</v>
      </c>
      <c r="H3" s="736"/>
      <c r="I3" s="736"/>
      <c r="J3" s="736"/>
      <c r="K3" s="736"/>
      <c r="L3" s="740" t="s">
        <v>22</v>
      </c>
      <c r="M3" s="740"/>
      <c r="N3" s="740"/>
      <c r="O3" s="740"/>
      <c r="P3" s="740" t="s">
        <v>34</v>
      </c>
      <c r="Q3" s="746" t="s">
        <v>14</v>
      </c>
      <c r="R3" s="7"/>
    </row>
    <row r="4" spans="1:19" s="3" customFormat="1" ht="14.25" customHeight="1">
      <c r="A4" s="746"/>
      <c r="B4" s="740"/>
      <c r="C4" s="740" t="s">
        <v>20</v>
      </c>
      <c r="D4" s="734" t="s">
        <v>21</v>
      </c>
      <c r="E4" s="734"/>
      <c r="F4" s="734"/>
      <c r="G4" s="740" t="s">
        <v>20</v>
      </c>
      <c r="H4" s="737" t="s">
        <v>21</v>
      </c>
      <c r="I4" s="738"/>
      <c r="J4" s="738"/>
      <c r="K4" s="739"/>
      <c r="L4" s="740" t="s">
        <v>20</v>
      </c>
      <c r="M4" s="734" t="s">
        <v>21</v>
      </c>
      <c r="N4" s="734"/>
      <c r="O4" s="734"/>
      <c r="P4" s="740"/>
      <c r="Q4" s="746"/>
      <c r="R4" s="6"/>
      <c r="S4" s="4"/>
    </row>
    <row r="5" spans="1:19" s="3" customFormat="1" ht="60" customHeight="1">
      <c r="A5" s="746"/>
      <c r="B5" s="740"/>
      <c r="C5" s="740"/>
      <c r="D5" s="8" t="s">
        <v>17</v>
      </c>
      <c r="E5" s="8" t="s">
        <v>18</v>
      </c>
      <c r="F5" s="8" t="s">
        <v>19</v>
      </c>
      <c r="G5" s="740"/>
      <c r="H5" s="8" t="s">
        <v>17</v>
      </c>
      <c r="I5" s="8" t="s">
        <v>18</v>
      </c>
      <c r="J5" s="8" t="s">
        <v>19</v>
      </c>
      <c r="K5" s="8" t="s">
        <v>32</v>
      </c>
      <c r="L5" s="740"/>
      <c r="M5" s="8" t="s">
        <v>17</v>
      </c>
      <c r="N5" s="8" t="s">
        <v>18</v>
      </c>
      <c r="O5" s="8" t="s">
        <v>19</v>
      </c>
      <c r="P5" s="740"/>
      <c r="Q5" s="746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743" t="s">
        <v>23</v>
      </c>
      <c r="B18" s="744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745" t="s">
        <v>24</v>
      </c>
      <c r="P19" s="745"/>
      <c r="Q19" s="745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747" t="s">
        <v>52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146"/>
      <c r="X1" s="146"/>
    </row>
    <row r="2" spans="1:24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147"/>
      <c r="X2" s="147"/>
    </row>
    <row r="3" spans="1:24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147"/>
      <c r="X3" s="147"/>
    </row>
    <row r="4" spans="1:23" s="151" customFormat="1" ht="73.5" customHeight="1">
      <c r="A4" s="815" t="s">
        <v>0</v>
      </c>
      <c r="B4" s="752" t="s">
        <v>160</v>
      </c>
      <c r="C4" s="808" t="s">
        <v>26</v>
      </c>
      <c r="D4" s="809"/>
      <c r="E4" s="809"/>
      <c r="F4" s="809"/>
      <c r="G4" s="809"/>
      <c r="H4" s="810"/>
      <c r="I4" s="808" t="s">
        <v>44</v>
      </c>
      <c r="J4" s="809"/>
      <c r="K4" s="809"/>
      <c r="L4" s="809"/>
      <c r="M4" s="809"/>
      <c r="N4" s="810"/>
      <c r="O4" s="811" t="s">
        <v>45</v>
      </c>
      <c r="P4" s="812"/>
      <c r="Q4" s="812"/>
      <c r="R4" s="812"/>
      <c r="S4" s="812"/>
      <c r="T4" s="813"/>
      <c r="U4" s="814" t="s">
        <v>43</v>
      </c>
      <c r="V4" s="815" t="s">
        <v>14</v>
      </c>
      <c r="W4" s="150"/>
    </row>
    <row r="5" spans="1:24" s="151" customFormat="1" ht="39" customHeight="1">
      <c r="A5" s="815"/>
      <c r="B5" s="752"/>
      <c r="C5" s="751" t="s">
        <v>38</v>
      </c>
      <c r="D5" s="762" t="s">
        <v>21</v>
      </c>
      <c r="E5" s="762"/>
      <c r="F5" s="762"/>
      <c r="G5" s="762"/>
      <c r="H5" s="763" t="s">
        <v>202</v>
      </c>
      <c r="I5" s="751" t="s">
        <v>38</v>
      </c>
      <c r="J5" s="765" t="s">
        <v>21</v>
      </c>
      <c r="K5" s="766"/>
      <c r="L5" s="766"/>
      <c r="M5" s="767"/>
      <c r="N5" s="763" t="s">
        <v>37</v>
      </c>
      <c r="O5" s="751" t="s">
        <v>38</v>
      </c>
      <c r="P5" s="765" t="s">
        <v>21</v>
      </c>
      <c r="Q5" s="766"/>
      <c r="R5" s="766"/>
      <c r="S5" s="767"/>
      <c r="T5" s="763" t="s">
        <v>37</v>
      </c>
      <c r="U5" s="814"/>
      <c r="V5" s="815"/>
      <c r="W5" s="152"/>
      <c r="X5" s="153"/>
    </row>
    <row r="6" spans="1:24" s="151" customFormat="1" ht="73.5" customHeight="1">
      <c r="A6" s="815"/>
      <c r="B6" s="752"/>
      <c r="C6" s="751"/>
      <c r="D6" s="149" t="s">
        <v>39</v>
      </c>
      <c r="E6" s="149" t="s">
        <v>40</v>
      </c>
      <c r="F6" s="149" t="s">
        <v>41</v>
      </c>
      <c r="G6" s="149" t="s">
        <v>42</v>
      </c>
      <c r="H6" s="764"/>
      <c r="I6" s="751"/>
      <c r="J6" s="149" t="s">
        <v>39</v>
      </c>
      <c r="K6" s="149" t="s">
        <v>40</v>
      </c>
      <c r="L6" s="149" t="s">
        <v>41</v>
      </c>
      <c r="M6" s="149" t="s">
        <v>42</v>
      </c>
      <c r="N6" s="764"/>
      <c r="O6" s="751"/>
      <c r="P6" s="149" t="s">
        <v>39</v>
      </c>
      <c r="Q6" s="149" t="s">
        <v>40</v>
      </c>
      <c r="R6" s="149" t="s">
        <v>41</v>
      </c>
      <c r="S6" s="149" t="s">
        <v>42</v>
      </c>
      <c r="T6" s="764"/>
      <c r="U6" s="814"/>
      <c r="V6" s="815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806" t="s">
        <v>23</v>
      </c>
      <c r="B36" s="807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AD7" sqref="AD7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47" t="s">
        <v>87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</row>
    <row r="2" spans="1:26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6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spans="1:26" s="151" customFormat="1" ht="33" customHeight="1">
      <c r="A4" s="750" t="s">
        <v>0</v>
      </c>
      <c r="B4" s="751" t="s">
        <v>160</v>
      </c>
      <c r="C4" s="752" t="s">
        <v>25</v>
      </c>
      <c r="D4" s="752"/>
      <c r="E4" s="752"/>
      <c r="F4" s="752"/>
      <c r="G4" s="753" t="s">
        <v>26</v>
      </c>
      <c r="H4" s="754"/>
      <c r="I4" s="754"/>
      <c r="J4" s="754"/>
      <c r="K4" s="754"/>
      <c r="L4" s="755"/>
      <c r="M4" s="753" t="s">
        <v>44</v>
      </c>
      <c r="N4" s="754"/>
      <c r="O4" s="754"/>
      <c r="P4" s="754"/>
      <c r="Q4" s="754"/>
      <c r="R4" s="755"/>
      <c r="S4" s="756" t="s">
        <v>45</v>
      </c>
      <c r="T4" s="757"/>
      <c r="U4" s="757"/>
      <c r="V4" s="757"/>
      <c r="W4" s="757"/>
      <c r="X4" s="758"/>
      <c r="Y4" s="759" t="s">
        <v>43</v>
      </c>
      <c r="Z4" s="759" t="s">
        <v>14</v>
      </c>
    </row>
    <row r="5" spans="1:26" s="151" customFormat="1" ht="15.75" customHeight="1">
      <c r="A5" s="750"/>
      <c r="B5" s="751"/>
      <c r="C5" s="752" t="s">
        <v>20</v>
      </c>
      <c r="D5" s="761" t="s">
        <v>21</v>
      </c>
      <c r="E5" s="761"/>
      <c r="F5" s="761"/>
      <c r="G5" s="751" t="s">
        <v>38</v>
      </c>
      <c r="H5" s="762" t="s">
        <v>21</v>
      </c>
      <c r="I5" s="762"/>
      <c r="J5" s="762"/>
      <c r="K5" s="762"/>
      <c r="L5" s="763" t="s">
        <v>202</v>
      </c>
      <c r="M5" s="751" t="s">
        <v>38</v>
      </c>
      <c r="N5" s="765" t="s">
        <v>21</v>
      </c>
      <c r="O5" s="766"/>
      <c r="P5" s="766"/>
      <c r="Q5" s="767"/>
      <c r="R5" s="763" t="s">
        <v>37</v>
      </c>
      <c r="S5" s="751" t="s">
        <v>38</v>
      </c>
      <c r="T5" s="765" t="s">
        <v>21</v>
      </c>
      <c r="U5" s="766"/>
      <c r="V5" s="766"/>
      <c r="W5" s="767"/>
      <c r="X5" s="763" t="s">
        <v>37</v>
      </c>
      <c r="Y5" s="759"/>
      <c r="Z5" s="759"/>
    </row>
    <row r="6" spans="1:26" s="151" customFormat="1" ht="95.25" customHeight="1">
      <c r="A6" s="750"/>
      <c r="B6" s="751"/>
      <c r="C6" s="752"/>
      <c r="D6" s="154" t="s">
        <v>17</v>
      </c>
      <c r="E6" s="154" t="s">
        <v>18</v>
      </c>
      <c r="F6" s="154" t="s">
        <v>19</v>
      </c>
      <c r="G6" s="751"/>
      <c r="H6" s="149" t="s">
        <v>39</v>
      </c>
      <c r="I6" s="149" t="s">
        <v>40</v>
      </c>
      <c r="J6" s="149" t="s">
        <v>41</v>
      </c>
      <c r="K6" s="149" t="s">
        <v>42</v>
      </c>
      <c r="L6" s="764"/>
      <c r="M6" s="751"/>
      <c r="N6" s="149" t="s">
        <v>39</v>
      </c>
      <c r="O6" s="149" t="s">
        <v>40</v>
      </c>
      <c r="P6" s="149" t="s">
        <v>41</v>
      </c>
      <c r="Q6" s="149" t="s">
        <v>42</v>
      </c>
      <c r="R6" s="764"/>
      <c r="S6" s="751"/>
      <c r="T6" s="149" t="s">
        <v>39</v>
      </c>
      <c r="U6" s="149" t="s">
        <v>40</v>
      </c>
      <c r="V6" s="149" t="s">
        <v>41</v>
      </c>
      <c r="W6" s="149" t="s">
        <v>42</v>
      </c>
      <c r="X6" s="764"/>
      <c r="Y6" s="759"/>
      <c r="Z6" s="759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816" t="s">
        <v>23</v>
      </c>
      <c r="B17" s="817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747" t="s">
        <v>86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146"/>
      <c r="X1" s="146"/>
    </row>
    <row r="2" spans="1:24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147"/>
      <c r="X2" s="147"/>
    </row>
    <row r="3" spans="1:24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147"/>
      <c r="X3" s="147"/>
    </row>
    <row r="4" spans="1:23" s="151" customFormat="1" ht="73.5" customHeight="1">
      <c r="A4" s="750" t="s">
        <v>0</v>
      </c>
      <c r="B4" s="751" t="s">
        <v>181</v>
      </c>
      <c r="C4" s="753" t="s">
        <v>26</v>
      </c>
      <c r="D4" s="754"/>
      <c r="E4" s="754"/>
      <c r="F4" s="754"/>
      <c r="G4" s="754"/>
      <c r="H4" s="755"/>
      <c r="I4" s="753" t="s">
        <v>44</v>
      </c>
      <c r="J4" s="754"/>
      <c r="K4" s="754"/>
      <c r="L4" s="754"/>
      <c r="M4" s="754"/>
      <c r="N4" s="755"/>
      <c r="O4" s="756" t="s">
        <v>45</v>
      </c>
      <c r="P4" s="757"/>
      <c r="Q4" s="757"/>
      <c r="R4" s="757"/>
      <c r="S4" s="757"/>
      <c r="T4" s="758"/>
      <c r="U4" s="759" t="s">
        <v>43</v>
      </c>
      <c r="V4" s="750" t="s">
        <v>14</v>
      </c>
      <c r="W4" s="150"/>
    </row>
    <row r="5" spans="1:24" s="151" customFormat="1" ht="39" customHeight="1">
      <c r="A5" s="750"/>
      <c r="B5" s="751"/>
      <c r="C5" s="751" t="s">
        <v>38</v>
      </c>
      <c r="D5" s="762" t="s">
        <v>21</v>
      </c>
      <c r="E5" s="762"/>
      <c r="F5" s="762"/>
      <c r="G5" s="762"/>
      <c r="H5" s="763" t="s">
        <v>202</v>
      </c>
      <c r="I5" s="751" t="s">
        <v>38</v>
      </c>
      <c r="J5" s="765" t="s">
        <v>21</v>
      </c>
      <c r="K5" s="766"/>
      <c r="L5" s="766"/>
      <c r="M5" s="767"/>
      <c r="N5" s="763" t="s">
        <v>37</v>
      </c>
      <c r="O5" s="751" t="s">
        <v>38</v>
      </c>
      <c r="P5" s="765" t="s">
        <v>21</v>
      </c>
      <c r="Q5" s="766"/>
      <c r="R5" s="766"/>
      <c r="S5" s="767"/>
      <c r="T5" s="763" t="s">
        <v>37</v>
      </c>
      <c r="U5" s="759"/>
      <c r="V5" s="750"/>
      <c r="W5" s="152"/>
      <c r="X5" s="153"/>
    </row>
    <row r="6" spans="1:24" s="151" customFormat="1" ht="73.5" customHeight="1">
      <c r="A6" s="750"/>
      <c r="B6" s="751"/>
      <c r="C6" s="751"/>
      <c r="D6" s="149" t="s">
        <v>39</v>
      </c>
      <c r="E6" s="149" t="s">
        <v>40</v>
      </c>
      <c r="F6" s="149" t="s">
        <v>41</v>
      </c>
      <c r="G6" s="149" t="s">
        <v>42</v>
      </c>
      <c r="H6" s="764"/>
      <c r="I6" s="751"/>
      <c r="J6" s="149" t="s">
        <v>39</v>
      </c>
      <c r="K6" s="149" t="s">
        <v>40</v>
      </c>
      <c r="L6" s="149" t="s">
        <v>41</v>
      </c>
      <c r="M6" s="149" t="s">
        <v>42</v>
      </c>
      <c r="N6" s="764"/>
      <c r="O6" s="751"/>
      <c r="P6" s="149" t="s">
        <v>39</v>
      </c>
      <c r="Q6" s="149" t="s">
        <v>40</v>
      </c>
      <c r="R6" s="149" t="s">
        <v>41</v>
      </c>
      <c r="S6" s="149" t="s">
        <v>42</v>
      </c>
      <c r="T6" s="764"/>
      <c r="U6" s="759"/>
      <c r="V6" s="750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805" t="s">
        <v>23</v>
      </c>
      <c r="B35" s="805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747" t="s">
        <v>89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146"/>
      <c r="X1" s="146"/>
    </row>
    <row r="2" spans="1:24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147"/>
      <c r="X2" s="147"/>
    </row>
    <row r="3" spans="1:24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147"/>
      <c r="X3" s="147"/>
    </row>
    <row r="4" spans="1:23" s="151" customFormat="1" ht="99.75" customHeight="1">
      <c r="A4" s="815" t="s">
        <v>0</v>
      </c>
      <c r="B4" s="752" t="s">
        <v>160</v>
      </c>
      <c r="C4" s="808" t="s">
        <v>26</v>
      </c>
      <c r="D4" s="809"/>
      <c r="E4" s="809"/>
      <c r="F4" s="809"/>
      <c r="G4" s="809"/>
      <c r="H4" s="810"/>
      <c r="I4" s="808" t="s">
        <v>44</v>
      </c>
      <c r="J4" s="809"/>
      <c r="K4" s="809"/>
      <c r="L4" s="809"/>
      <c r="M4" s="809"/>
      <c r="N4" s="810"/>
      <c r="O4" s="811" t="s">
        <v>45</v>
      </c>
      <c r="P4" s="812"/>
      <c r="Q4" s="812"/>
      <c r="R4" s="812"/>
      <c r="S4" s="812"/>
      <c r="T4" s="813"/>
      <c r="U4" s="814" t="s">
        <v>43</v>
      </c>
      <c r="V4" s="815" t="s">
        <v>14</v>
      </c>
      <c r="W4" s="150"/>
    </row>
    <row r="5" spans="1:24" s="151" customFormat="1" ht="39" customHeight="1">
      <c r="A5" s="815"/>
      <c r="B5" s="752"/>
      <c r="C5" s="751" t="s">
        <v>38</v>
      </c>
      <c r="D5" s="762" t="s">
        <v>21</v>
      </c>
      <c r="E5" s="762"/>
      <c r="F5" s="762"/>
      <c r="G5" s="762"/>
      <c r="H5" s="763" t="s">
        <v>201</v>
      </c>
      <c r="I5" s="751" t="s">
        <v>38</v>
      </c>
      <c r="J5" s="765" t="s">
        <v>21</v>
      </c>
      <c r="K5" s="766"/>
      <c r="L5" s="766"/>
      <c r="M5" s="767"/>
      <c r="N5" s="763" t="s">
        <v>37</v>
      </c>
      <c r="O5" s="751" t="s">
        <v>38</v>
      </c>
      <c r="P5" s="765" t="s">
        <v>21</v>
      </c>
      <c r="Q5" s="766"/>
      <c r="R5" s="766"/>
      <c r="S5" s="767"/>
      <c r="T5" s="763" t="s">
        <v>37</v>
      </c>
      <c r="U5" s="814"/>
      <c r="V5" s="815"/>
      <c r="W5" s="152"/>
      <c r="X5" s="153"/>
    </row>
    <row r="6" spans="1:24" s="151" customFormat="1" ht="73.5" customHeight="1">
      <c r="A6" s="815"/>
      <c r="B6" s="752"/>
      <c r="C6" s="751"/>
      <c r="D6" s="149" t="s">
        <v>39</v>
      </c>
      <c r="E6" s="149" t="s">
        <v>40</v>
      </c>
      <c r="F6" s="149" t="s">
        <v>41</v>
      </c>
      <c r="G6" s="149" t="s">
        <v>42</v>
      </c>
      <c r="H6" s="764"/>
      <c r="I6" s="751"/>
      <c r="J6" s="149" t="s">
        <v>39</v>
      </c>
      <c r="K6" s="149" t="s">
        <v>40</v>
      </c>
      <c r="L6" s="149" t="s">
        <v>41</v>
      </c>
      <c r="M6" s="149" t="s">
        <v>42</v>
      </c>
      <c r="N6" s="764"/>
      <c r="O6" s="751"/>
      <c r="P6" s="149" t="s">
        <v>39</v>
      </c>
      <c r="Q6" s="149" t="s">
        <v>40</v>
      </c>
      <c r="R6" s="149" t="s">
        <v>41</v>
      </c>
      <c r="S6" s="149" t="s">
        <v>42</v>
      </c>
      <c r="T6" s="764"/>
      <c r="U6" s="814"/>
      <c r="V6" s="815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816" t="s">
        <v>23</v>
      </c>
      <c r="B29" s="817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47" t="s">
        <v>299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</row>
    <row r="2" spans="1:26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6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spans="1:26" s="151" customFormat="1" ht="33" customHeight="1">
      <c r="A4" s="825" t="s">
        <v>0</v>
      </c>
      <c r="B4" s="759" t="s">
        <v>160</v>
      </c>
      <c r="C4" s="814" t="s">
        <v>25</v>
      </c>
      <c r="D4" s="814"/>
      <c r="E4" s="814"/>
      <c r="F4" s="814"/>
      <c r="G4" s="826" t="s">
        <v>26</v>
      </c>
      <c r="H4" s="827"/>
      <c r="I4" s="827"/>
      <c r="J4" s="827"/>
      <c r="K4" s="827"/>
      <c r="L4" s="828"/>
      <c r="M4" s="826" t="s">
        <v>44</v>
      </c>
      <c r="N4" s="827"/>
      <c r="O4" s="827"/>
      <c r="P4" s="827"/>
      <c r="Q4" s="827"/>
      <c r="R4" s="828"/>
      <c r="S4" s="829" t="s">
        <v>45</v>
      </c>
      <c r="T4" s="830"/>
      <c r="U4" s="830"/>
      <c r="V4" s="830"/>
      <c r="W4" s="830"/>
      <c r="X4" s="831"/>
      <c r="Y4" s="759" t="s">
        <v>43</v>
      </c>
      <c r="Z4" s="759" t="s">
        <v>14</v>
      </c>
    </row>
    <row r="5" spans="1:26" s="151" customFormat="1" ht="15.75" customHeight="1">
      <c r="A5" s="825"/>
      <c r="B5" s="759"/>
      <c r="C5" s="814" t="s">
        <v>20</v>
      </c>
      <c r="D5" s="824" t="s">
        <v>21</v>
      </c>
      <c r="E5" s="824"/>
      <c r="F5" s="824"/>
      <c r="G5" s="759" t="s">
        <v>38</v>
      </c>
      <c r="H5" s="832" t="s">
        <v>21</v>
      </c>
      <c r="I5" s="832"/>
      <c r="J5" s="832"/>
      <c r="K5" s="832"/>
      <c r="L5" s="822" t="s">
        <v>202</v>
      </c>
      <c r="M5" s="759" t="s">
        <v>38</v>
      </c>
      <c r="N5" s="819" t="s">
        <v>21</v>
      </c>
      <c r="O5" s="820"/>
      <c r="P5" s="820"/>
      <c r="Q5" s="821"/>
      <c r="R5" s="822" t="s">
        <v>37</v>
      </c>
      <c r="S5" s="759" t="s">
        <v>38</v>
      </c>
      <c r="T5" s="819" t="s">
        <v>21</v>
      </c>
      <c r="U5" s="820"/>
      <c r="V5" s="820"/>
      <c r="W5" s="821"/>
      <c r="X5" s="822" t="s">
        <v>37</v>
      </c>
      <c r="Y5" s="759"/>
      <c r="Z5" s="759"/>
    </row>
    <row r="6" spans="1:26" s="151" customFormat="1" ht="95.25" customHeight="1">
      <c r="A6" s="825"/>
      <c r="B6" s="759"/>
      <c r="C6" s="814"/>
      <c r="D6" s="371" t="s">
        <v>17</v>
      </c>
      <c r="E6" s="371" t="s">
        <v>18</v>
      </c>
      <c r="F6" s="371" t="s">
        <v>19</v>
      </c>
      <c r="G6" s="759"/>
      <c r="H6" s="370" t="s">
        <v>39</v>
      </c>
      <c r="I6" s="370" t="s">
        <v>40</v>
      </c>
      <c r="J6" s="370" t="s">
        <v>41</v>
      </c>
      <c r="K6" s="370" t="s">
        <v>42</v>
      </c>
      <c r="L6" s="823"/>
      <c r="M6" s="759"/>
      <c r="N6" s="370" t="s">
        <v>39</v>
      </c>
      <c r="O6" s="370" t="s">
        <v>40</v>
      </c>
      <c r="P6" s="370" t="s">
        <v>41</v>
      </c>
      <c r="Q6" s="370" t="s">
        <v>42</v>
      </c>
      <c r="R6" s="823"/>
      <c r="S6" s="759"/>
      <c r="T6" s="370" t="s">
        <v>39</v>
      </c>
      <c r="U6" s="370" t="s">
        <v>40</v>
      </c>
      <c r="V6" s="370" t="s">
        <v>41</v>
      </c>
      <c r="W6" s="370" t="s">
        <v>42</v>
      </c>
      <c r="X6" s="823"/>
      <c r="Y6" s="759"/>
      <c r="Z6" s="759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818" t="s">
        <v>23</v>
      </c>
      <c r="B30" s="818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47" t="s">
        <v>300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</row>
    <row r="2" spans="1:26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6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spans="1:26" s="151" customFormat="1" ht="33" customHeight="1">
      <c r="A4" s="825" t="s">
        <v>0</v>
      </c>
      <c r="B4" s="759" t="s">
        <v>160</v>
      </c>
      <c r="C4" s="814" t="s">
        <v>25</v>
      </c>
      <c r="D4" s="814"/>
      <c r="E4" s="814"/>
      <c r="F4" s="814"/>
      <c r="G4" s="826" t="s">
        <v>26</v>
      </c>
      <c r="H4" s="827"/>
      <c r="I4" s="827"/>
      <c r="J4" s="827"/>
      <c r="K4" s="827"/>
      <c r="L4" s="828"/>
      <c r="M4" s="826" t="s">
        <v>44</v>
      </c>
      <c r="N4" s="827"/>
      <c r="O4" s="827"/>
      <c r="P4" s="827"/>
      <c r="Q4" s="827"/>
      <c r="R4" s="828"/>
      <c r="S4" s="829" t="s">
        <v>45</v>
      </c>
      <c r="T4" s="830"/>
      <c r="U4" s="830"/>
      <c r="V4" s="830"/>
      <c r="W4" s="830"/>
      <c r="X4" s="831"/>
      <c r="Y4" s="759" t="s">
        <v>43</v>
      </c>
      <c r="Z4" s="759" t="s">
        <v>14</v>
      </c>
    </row>
    <row r="5" spans="1:26" s="151" customFormat="1" ht="15.75" customHeight="1">
      <c r="A5" s="825"/>
      <c r="B5" s="759"/>
      <c r="C5" s="814" t="s">
        <v>20</v>
      </c>
      <c r="D5" s="824" t="s">
        <v>21</v>
      </c>
      <c r="E5" s="824"/>
      <c r="F5" s="824"/>
      <c r="G5" s="759" t="s">
        <v>38</v>
      </c>
      <c r="H5" s="832" t="s">
        <v>21</v>
      </c>
      <c r="I5" s="832"/>
      <c r="J5" s="832"/>
      <c r="K5" s="832"/>
      <c r="L5" s="822" t="s">
        <v>202</v>
      </c>
      <c r="M5" s="759" t="s">
        <v>38</v>
      </c>
      <c r="N5" s="819" t="s">
        <v>21</v>
      </c>
      <c r="O5" s="820"/>
      <c r="P5" s="820"/>
      <c r="Q5" s="821"/>
      <c r="R5" s="822" t="s">
        <v>37</v>
      </c>
      <c r="S5" s="759" t="s">
        <v>38</v>
      </c>
      <c r="T5" s="819" t="s">
        <v>21</v>
      </c>
      <c r="U5" s="820"/>
      <c r="V5" s="820"/>
      <c r="W5" s="821"/>
      <c r="X5" s="822" t="s">
        <v>37</v>
      </c>
      <c r="Y5" s="759"/>
      <c r="Z5" s="759"/>
    </row>
    <row r="6" spans="1:26" s="151" customFormat="1" ht="102">
      <c r="A6" s="825"/>
      <c r="B6" s="759"/>
      <c r="C6" s="814"/>
      <c r="D6" s="371" t="s">
        <v>17</v>
      </c>
      <c r="E6" s="371" t="s">
        <v>18</v>
      </c>
      <c r="F6" s="371" t="s">
        <v>19</v>
      </c>
      <c r="G6" s="759"/>
      <c r="H6" s="370" t="s">
        <v>39</v>
      </c>
      <c r="I6" s="370" t="s">
        <v>40</v>
      </c>
      <c r="J6" s="370" t="s">
        <v>41</v>
      </c>
      <c r="K6" s="370" t="s">
        <v>42</v>
      </c>
      <c r="L6" s="823"/>
      <c r="M6" s="759"/>
      <c r="N6" s="370" t="s">
        <v>39</v>
      </c>
      <c r="O6" s="370" t="s">
        <v>40</v>
      </c>
      <c r="P6" s="370" t="s">
        <v>41</v>
      </c>
      <c r="Q6" s="370" t="s">
        <v>42</v>
      </c>
      <c r="R6" s="823"/>
      <c r="S6" s="759"/>
      <c r="T6" s="370" t="s">
        <v>39</v>
      </c>
      <c r="U6" s="370" t="s">
        <v>40</v>
      </c>
      <c r="V6" s="370" t="s">
        <v>41</v>
      </c>
      <c r="W6" s="370" t="s">
        <v>42</v>
      </c>
      <c r="X6" s="823"/>
      <c r="Y6" s="759"/>
      <c r="Z6" s="759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818" t="s">
        <v>23</v>
      </c>
      <c r="B32" s="818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47" t="s">
        <v>301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</row>
    <row r="2" spans="1:26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6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spans="1:26" s="151" customFormat="1" ht="33" customHeight="1">
      <c r="A4" s="825" t="s">
        <v>0</v>
      </c>
      <c r="B4" s="759" t="s">
        <v>160</v>
      </c>
      <c r="C4" s="814" t="s">
        <v>25</v>
      </c>
      <c r="D4" s="814"/>
      <c r="E4" s="814"/>
      <c r="F4" s="814"/>
      <c r="G4" s="826" t="s">
        <v>26</v>
      </c>
      <c r="H4" s="827"/>
      <c r="I4" s="827"/>
      <c r="J4" s="827"/>
      <c r="K4" s="827"/>
      <c r="L4" s="828"/>
      <c r="M4" s="826" t="s">
        <v>44</v>
      </c>
      <c r="N4" s="827"/>
      <c r="O4" s="827"/>
      <c r="P4" s="827"/>
      <c r="Q4" s="827"/>
      <c r="R4" s="828"/>
      <c r="S4" s="829" t="s">
        <v>45</v>
      </c>
      <c r="T4" s="830"/>
      <c r="U4" s="830"/>
      <c r="V4" s="830"/>
      <c r="W4" s="830"/>
      <c r="X4" s="831"/>
      <c r="Y4" s="759" t="s">
        <v>43</v>
      </c>
      <c r="Z4" s="759" t="s">
        <v>14</v>
      </c>
    </row>
    <row r="5" spans="1:26" s="151" customFormat="1" ht="15.75" customHeight="1">
      <c r="A5" s="825"/>
      <c r="B5" s="759"/>
      <c r="C5" s="814" t="s">
        <v>20</v>
      </c>
      <c r="D5" s="824" t="s">
        <v>21</v>
      </c>
      <c r="E5" s="824"/>
      <c r="F5" s="824"/>
      <c r="G5" s="759" t="s">
        <v>38</v>
      </c>
      <c r="H5" s="832" t="s">
        <v>21</v>
      </c>
      <c r="I5" s="832"/>
      <c r="J5" s="832"/>
      <c r="K5" s="832"/>
      <c r="L5" s="822" t="s">
        <v>202</v>
      </c>
      <c r="M5" s="759" t="s">
        <v>38</v>
      </c>
      <c r="N5" s="819" t="s">
        <v>21</v>
      </c>
      <c r="O5" s="820"/>
      <c r="P5" s="820"/>
      <c r="Q5" s="821"/>
      <c r="R5" s="822" t="s">
        <v>37</v>
      </c>
      <c r="S5" s="759" t="s">
        <v>38</v>
      </c>
      <c r="T5" s="819" t="s">
        <v>21</v>
      </c>
      <c r="U5" s="820"/>
      <c r="V5" s="820"/>
      <c r="W5" s="821"/>
      <c r="X5" s="822" t="s">
        <v>37</v>
      </c>
      <c r="Y5" s="759"/>
      <c r="Z5" s="759"/>
    </row>
    <row r="6" spans="1:26" s="151" customFormat="1" ht="95.25" customHeight="1">
      <c r="A6" s="825"/>
      <c r="B6" s="759"/>
      <c r="C6" s="814"/>
      <c r="D6" s="371" t="s">
        <v>17</v>
      </c>
      <c r="E6" s="371" t="s">
        <v>18</v>
      </c>
      <c r="F6" s="371" t="s">
        <v>19</v>
      </c>
      <c r="G6" s="759"/>
      <c r="H6" s="370" t="s">
        <v>39</v>
      </c>
      <c r="I6" s="370" t="s">
        <v>40</v>
      </c>
      <c r="J6" s="370" t="s">
        <v>41</v>
      </c>
      <c r="K6" s="370" t="s">
        <v>42</v>
      </c>
      <c r="L6" s="823"/>
      <c r="M6" s="759"/>
      <c r="N6" s="370" t="s">
        <v>39</v>
      </c>
      <c r="O6" s="370" t="s">
        <v>40</v>
      </c>
      <c r="P6" s="370" t="s">
        <v>41</v>
      </c>
      <c r="Q6" s="370" t="s">
        <v>42</v>
      </c>
      <c r="R6" s="823"/>
      <c r="S6" s="759"/>
      <c r="T6" s="370" t="s">
        <v>39</v>
      </c>
      <c r="U6" s="370" t="s">
        <v>40</v>
      </c>
      <c r="V6" s="370" t="s">
        <v>41</v>
      </c>
      <c r="W6" s="370" t="s">
        <v>42</v>
      </c>
      <c r="X6" s="823"/>
      <c r="Y6" s="759"/>
      <c r="Z6" s="759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818" t="s">
        <v>23</v>
      </c>
      <c r="B38" s="818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47" t="s">
        <v>302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</row>
    <row r="2" spans="1:26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6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spans="1:26" s="151" customFormat="1" ht="33" customHeight="1">
      <c r="A4" s="750" t="s">
        <v>0</v>
      </c>
      <c r="B4" s="751" t="s">
        <v>160</v>
      </c>
      <c r="C4" s="752" t="s">
        <v>25</v>
      </c>
      <c r="D4" s="752"/>
      <c r="E4" s="752"/>
      <c r="F4" s="752"/>
      <c r="G4" s="753" t="s">
        <v>26</v>
      </c>
      <c r="H4" s="754"/>
      <c r="I4" s="754"/>
      <c r="J4" s="754"/>
      <c r="K4" s="754"/>
      <c r="L4" s="755"/>
      <c r="M4" s="753" t="s">
        <v>44</v>
      </c>
      <c r="N4" s="754"/>
      <c r="O4" s="754"/>
      <c r="P4" s="754"/>
      <c r="Q4" s="754"/>
      <c r="R4" s="755"/>
      <c r="S4" s="756" t="s">
        <v>45</v>
      </c>
      <c r="T4" s="757"/>
      <c r="U4" s="757"/>
      <c r="V4" s="757"/>
      <c r="W4" s="757"/>
      <c r="X4" s="758"/>
      <c r="Y4" s="759" t="s">
        <v>43</v>
      </c>
      <c r="Z4" s="759" t="s">
        <v>14</v>
      </c>
    </row>
    <row r="5" spans="1:26" s="151" customFormat="1" ht="15.75" customHeight="1">
      <c r="A5" s="750"/>
      <c r="B5" s="751"/>
      <c r="C5" s="752" t="s">
        <v>20</v>
      </c>
      <c r="D5" s="761" t="s">
        <v>21</v>
      </c>
      <c r="E5" s="761"/>
      <c r="F5" s="761"/>
      <c r="G5" s="751" t="s">
        <v>38</v>
      </c>
      <c r="H5" s="762" t="s">
        <v>21</v>
      </c>
      <c r="I5" s="762"/>
      <c r="J5" s="762"/>
      <c r="K5" s="762"/>
      <c r="L5" s="763" t="s">
        <v>202</v>
      </c>
      <c r="M5" s="751" t="s">
        <v>38</v>
      </c>
      <c r="N5" s="765" t="s">
        <v>21</v>
      </c>
      <c r="O5" s="766"/>
      <c r="P5" s="766"/>
      <c r="Q5" s="767"/>
      <c r="R5" s="763" t="s">
        <v>37</v>
      </c>
      <c r="S5" s="751" t="s">
        <v>38</v>
      </c>
      <c r="T5" s="765" t="s">
        <v>21</v>
      </c>
      <c r="U5" s="766"/>
      <c r="V5" s="766"/>
      <c r="W5" s="767"/>
      <c r="X5" s="763" t="s">
        <v>37</v>
      </c>
      <c r="Y5" s="759"/>
      <c r="Z5" s="759"/>
    </row>
    <row r="6" spans="1:26" s="151" customFormat="1" ht="102">
      <c r="A6" s="750"/>
      <c r="B6" s="751"/>
      <c r="C6" s="752"/>
      <c r="D6" s="154" t="s">
        <v>17</v>
      </c>
      <c r="E6" s="154" t="s">
        <v>18</v>
      </c>
      <c r="F6" s="154" t="s">
        <v>19</v>
      </c>
      <c r="G6" s="751"/>
      <c r="H6" s="149" t="s">
        <v>39</v>
      </c>
      <c r="I6" s="149" t="s">
        <v>40</v>
      </c>
      <c r="J6" s="149" t="s">
        <v>41</v>
      </c>
      <c r="K6" s="149" t="s">
        <v>42</v>
      </c>
      <c r="L6" s="764"/>
      <c r="M6" s="751"/>
      <c r="N6" s="149" t="s">
        <v>39</v>
      </c>
      <c r="O6" s="149" t="s">
        <v>40</v>
      </c>
      <c r="P6" s="149" t="s">
        <v>41</v>
      </c>
      <c r="Q6" s="149" t="s">
        <v>42</v>
      </c>
      <c r="R6" s="764"/>
      <c r="S6" s="751"/>
      <c r="T6" s="149" t="s">
        <v>39</v>
      </c>
      <c r="U6" s="149" t="s">
        <v>40</v>
      </c>
      <c r="V6" s="149" t="s">
        <v>41</v>
      </c>
      <c r="W6" s="149" t="s">
        <v>42</v>
      </c>
      <c r="X6" s="764"/>
      <c r="Y6" s="759"/>
      <c r="Z6" s="759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833" t="s">
        <v>23</v>
      </c>
      <c r="B21" s="833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747" t="s">
        <v>88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146"/>
      <c r="X1" s="146"/>
    </row>
    <row r="2" spans="1:24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147"/>
      <c r="X2" s="147"/>
    </row>
    <row r="3" spans="1:24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147"/>
      <c r="X3" s="147"/>
    </row>
    <row r="4" spans="1:23" s="151" customFormat="1" ht="30" customHeight="1">
      <c r="A4" s="750" t="s">
        <v>0</v>
      </c>
      <c r="B4" s="751" t="s">
        <v>51</v>
      </c>
      <c r="C4" s="753" t="s">
        <v>26</v>
      </c>
      <c r="D4" s="754"/>
      <c r="E4" s="754"/>
      <c r="F4" s="754"/>
      <c r="G4" s="754"/>
      <c r="H4" s="755"/>
      <c r="I4" s="753" t="s">
        <v>44</v>
      </c>
      <c r="J4" s="754"/>
      <c r="K4" s="754"/>
      <c r="L4" s="754"/>
      <c r="M4" s="754"/>
      <c r="N4" s="755"/>
      <c r="O4" s="756" t="s">
        <v>45</v>
      </c>
      <c r="P4" s="757"/>
      <c r="Q4" s="757"/>
      <c r="R4" s="757"/>
      <c r="S4" s="757"/>
      <c r="T4" s="758"/>
      <c r="U4" s="759" t="s">
        <v>43</v>
      </c>
      <c r="V4" s="750" t="s">
        <v>14</v>
      </c>
      <c r="W4" s="150"/>
    </row>
    <row r="5" spans="1:24" s="151" customFormat="1" ht="18" customHeight="1">
      <c r="A5" s="750"/>
      <c r="B5" s="751"/>
      <c r="C5" s="751" t="s">
        <v>38</v>
      </c>
      <c r="D5" s="762" t="s">
        <v>21</v>
      </c>
      <c r="E5" s="762"/>
      <c r="F5" s="762"/>
      <c r="G5" s="762"/>
      <c r="H5" s="763" t="s">
        <v>201</v>
      </c>
      <c r="I5" s="751" t="s">
        <v>38</v>
      </c>
      <c r="J5" s="765" t="s">
        <v>21</v>
      </c>
      <c r="K5" s="766"/>
      <c r="L5" s="766"/>
      <c r="M5" s="767"/>
      <c r="N5" s="763" t="s">
        <v>37</v>
      </c>
      <c r="O5" s="751" t="s">
        <v>38</v>
      </c>
      <c r="P5" s="765" t="s">
        <v>21</v>
      </c>
      <c r="Q5" s="766"/>
      <c r="R5" s="766"/>
      <c r="S5" s="767"/>
      <c r="T5" s="763" t="s">
        <v>37</v>
      </c>
      <c r="U5" s="759"/>
      <c r="V5" s="750"/>
      <c r="W5" s="152"/>
      <c r="X5" s="153"/>
    </row>
    <row r="6" spans="1:24" s="151" customFormat="1" ht="102">
      <c r="A6" s="750"/>
      <c r="B6" s="751"/>
      <c r="C6" s="751"/>
      <c r="D6" s="149" t="s">
        <v>39</v>
      </c>
      <c r="E6" s="149" t="s">
        <v>40</v>
      </c>
      <c r="F6" s="149" t="s">
        <v>41</v>
      </c>
      <c r="G6" s="149" t="s">
        <v>42</v>
      </c>
      <c r="H6" s="764"/>
      <c r="I6" s="751"/>
      <c r="J6" s="149" t="s">
        <v>39</v>
      </c>
      <c r="K6" s="149" t="s">
        <v>40</v>
      </c>
      <c r="L6" s="149" t="s">
        <v>41</v>
      </c>
      <c r="M6" s="149" t="s">
        <v>42</v>
      </c>
      <c r="N6" s="764"/>
      <c r="O6" s="751"/>
      <c r="P6" s="149" t="s">
        <v>39</v>
      </c>
      <c r="Q6" s="149" t="s">
        <v>40</v>
      </c>
      <c r="R6" s="149" t="s">
        <v>41</v>
      </c>
      <c r="S6" s="149" t="s">
        <v>42</v>
      </c>
      <c r="T6" s="764"/>
      <c r="U6" s="759"/>
      <c r="V6" s="750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769" t="s">
        <v>23</v>
      </c>
      <c r="B40" s="770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47" t="s">
        <v>303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</row>
    <row r="2" spans="1:26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6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spans="1:26" s="151" customFormat="1" ht="33" customHeight="1">
      <c r="A4" s="750" t="s">
        <v>0</v>
      </c>
      <c r="B4" s="751" t="s">
        <v>160</v>
      </c>
      <c r="C4" s="752" t="s">
        <v>25</v>
      </c>
      <c r="D4" s="752"/>
      <c r="E4" s="752"/>
      <c r="F4" s="752"/>
      <c r="G4" s="753" t="s">
        <v>26</v>
      </c>
      <c r="H4" s="754"/>
      <c r="I4" s="754"/>
      <c r="J4" s="754"/>
      <c r="K4" s="754"/>
      <c r="L4" s="755"/>
      <c r="M4" s="753" t="s">
        <v>44</v>
      </c>
      <c r="N4" s="754"/>
      <c r="O4" s="754"/>
      <c r="P4" s="754"/>
      <c r="Q4" s="754"/>
      <c r="R4" s="755"/>
      <c r="S4" s="756" t="s">
        <v>45</v>
      </c>
      <c r="T4" s="757"/>
      <c r="U4" s="757"/>
      <c r="V4" s="757"/>
      <c r="W4" s="757"/>
      <c r="X4" s="758"/>
      <c r="Y4" s="759" t="s">
        <v>43</v>
      </c>
      <c r="Z4" s="759" t="s">
        <v>14</v>
      </c>
    </row>
    <row r="5" spans="1:26" s="151" customFormat="1" ht="15.75" customHeight="1">
      <c r="A5" s="750"/>
      <c r="B5" s="751"/>
      <c r="C5" s="752" t="s">
        <v>20</v>
      </c>
      <c r="D5" s="761" t="s">
        <v>21</v>
      </c>
      <c r="E5" s="761"/>
      <c r="F5" s="761"/>
      <c r="G5" s="751" t="s">
        <v>38</v>
      </c>
      <c r="H5" s="762" t="s">
        <v>21</v>
      </c>
      <c r="I5" s="762"/>
      <c r="J5" s="762"/>
      <c r="K5" s="762"/>
      <c r="L5" s="763" t="s">
        <v>202</v>
      </c>
      <c r="M5" s="751" t="s">
        <v>38</v>
      </c>
      <c r="N5" s="765" t="s">
        <v>21</v>
      </c>
      <c r="O5" s="766"/>
      <c r="P5" s="766"/>
      <c r="Q5" s="767"/>
      <c r="R5" s="763" t="s">
        <v>37</v>
      </c>
      <c r="S5" s="751" t="s">
        <v>38</v>
      </c>
      <c r="T5" s="765" t="s">
        <v>21</v>
      </c>
      <c r="U5" s="766"/>
      <c r="V5" s="766"/>
      <c r="W5" s="767"/>
      <c r="X5" s="763" t="s">
        <v>37</v>
      </c>
      <c r="Y5" s="759"/>
      <c r="Z5" s="759"/>
    </row>
    <row r="6" spans="1:26" s="151" customFormat="1" ht="102">
      <c r="A6" s="750"/>
      <c r="B6" s="751"/>
      <c r="C6" s="752"/>
      <c r="D6" s="154" t="s">
        <v>17</v>
      </c>
      <c r="E6" s="154" t="s">
        <v>18</v>
      </c>
      <c r="F6" s="154" t="s">
        <v>19</v>
      </c>
      <c r="G6" s="751"/>
      <c r="H6" s="149" t="s">
        <v>39</v>
      </c>
      <c r="I6" s="149" t="s">
        <v>40</v>
      </c>
      <c r="J6" s="149" t="s">
        <v>41</v>
      </c>
      <c r="K6" s="149" t="s">
        <v>42</v>
      </c>
      <c r="L6" s="764"/>
      <c r="M6" s="751"/>
      <c r="N6" s="149" t="s">
        <v>39</v>
      </c>
      <c r="O6" s="149" t="s">
        <v>40</v>
      </c>
      <c r="P6" s="149" t="s">
        <v>41</v>
      </c>
      <c r="Q6" s="149" t="s">
        <v>42</v>
      </c>
      <c r="R6" s="764"/>
      <c r="S6" s="751"/>
      <c r="T6" s="149" t="s">
        <v>39</v>
      </c>
      <c r="U6" s="149" t="s">
        <v>40</v>
      </c>
      <c r="V6" s="149" t="s">
        <v>41</v>
      </c>
      <c r="W6" s="149" t="s">
        <v>42</v>
      </c>
      <c r="X6" s="764"/>
      <c r="Y6" s="759"/>
      <c r="Z6" s="759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815" t="s">
        <v>23</v>
      </c>
      <c r="B8" s="815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115" workbookViewId="0" topLeftCell="A1">
      <selection activeCell="J22" sqref="J2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7.125" style="26" customWidth="1"/>
    <col min="28" max="28" width="13.875" style="649" customWidth="1"/>
    <col min="29" max="29" width="10.625" style="26" customWidth="1"/>
    <col min="30" max="30" width="20.875" style="26" customWidth="1"/>
    <col min="31" max="33" width="9.00390625" style="26" customWidth="1"/>
    <col min="34" max="16384" width="9.00390625" style="26" customWidth="1"/>
  </cols>
  <sheetData>
    <row r="1" spans="1:30" ht="30" customHeight="1">
      <c r="A1" s="747" t="s">
        <v>36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636"/>
      <c r="AB1" s="636"/>
      <c r="AC1" s="146"/>
      <c r="AD1" s="146"/>
    </row>
    <row r="2" spans="1:30" s="148" customFormat="1" ht="22.5" customHeight="1">
      <c r="A2" s="748" t="s">
        <v>320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637"/>
      <c r="AB2" s="637"/>
      <c r="AC2" s="147"/>
      <c r="AD2" s="147"/>
    </row>
    <row r="3" spans="1:30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658"/>
      <c r="AB3" s="658"/>
      <c r="AC3" s="147"/>
      <c r="AD3" s="147"/>
    </row>
    <row r="4" spans="1:29" s="151" customFormat="1" ht="46.5" customHeight="1">
      <c r="A4" s="750" t="s">
        <v>0</v>
      </c>
      <c r="B4" s="751" t="s">
        <v>1</v>
      </c>
      <c r="C4" s="752" t="s">
        <v>25</v>
      </c>
      <c r="D4" s="752"/>
      <c r="E4" s="752"/>
      <c r="F4" s="752"/>
      <c r="G4" s="753" t="s">
        <v>26</v>
      </c>
      <c r="H4" s="754"/>
      <c r="I4" s="754"/>
      <c r="J4" s="754"/>
      <c r="K4" s="754"/>
      <c r="L4" s="755"/>
      <c r="M4" s="753"/>
      <c r="N4" s="754"/>
      <c r="O4" s="754"/>
      <c r="P4" s="754"/>
      <c r="Q4" s="754"/>
      <c r="R4" s="755"/>
      <c r="S4" s="756" t="s">
        <v>307</v>
      </c>
      <c r="T4" s="757"/>
      <c r="U4" s="757"/>
      <c r="V4" s="757"/>
      <c r="W4" s="757"/>
      <c r="X4" s="758"/>
      <c r="Y4" s="759" t="s">
        <v>43</v>
      </c>
      <c r="Z4" s="750" t="s">
        <v>14</v>
      </c>
      <c r="AA4" s="768" t="s">
        <v>322</v>
      </c>
      <c r="AB4" s="760" t="s">
        <v>313</v>
      </c>
      <c r="AC4" s="150"/>
    </row>
    <row r="5" spans="1:30" s="151" customFormat="1" ht="14.25" customHeight="1">
      <c r="A5" s="750"/>
      <c r="B5" s="751"/>
      <c r="C5" s="752" t="s">
        <v>20</v>
      </c>
      <c r="D5" s="761" t="s">
        <v>21</v>
      </c>
      <c r="E5" s="761"/>
      <c r="F5" s="761"/>
      <c r="G5" s="751" t="s">
        <v>38</v>
      </c>
      <c r="H5" s="762" t="s">
        <v>21</v>
      </c>
      <c r="I5" s="762"/>
      <c r="J5" s="762"/>
      <c r="K5" s="762"/>
      <c r="L5" s="763" t="s">
        <v>202</v>
      </c>
      <c r="M5" s="751" t="s">
        <v>38</v>
      </c>
      <c r="N5" s="765" t="s">
        <v>21</v>
      </c>
      <c r="O5" s="766"/>
      <c r="P5" s="766"/>
      <c r="Q5" s="767"/>
      <c r="R5" s="763" t="s">
        <v>37</v>
      </c>
      <c r="S5" s="751" t="s">
        <v>38</v>
      </c>
      <c r="T5" s="765" t="s">
        <v>21</v>
      </c>
      <c r="U5" s="766"/>
      <c r="V5" s="766"/>
      <c r="W5" s="767"/>
      <c r="X5" s="763" t="s">
        <v>37</v>
      </c>
      <c r="Y5" s="759"/>
      <c r="Z5" s="750"/>
      <c r="AA5" s="768"/>
      <c r="AB5" s="760"/>
      <c r="AC5" s="152"/>
      <c r="AD5" s="153"/>
    </row>
    <row r="6" spans="1:30" s="151" customFormat="1" ht="76.5">
      <c r="A6" s="750"/>
      <c r="B6" s="751"/>
      <c r="C6" s="752"/>
      <c r="D6" s="154" t="s">
        <v>17</v>
      </c>
      <c r="E6" s="154" t="s">
        <v>18</v>
      </c>
      <c r="F6" s="154" t="s">
        <v>19</v>
      </c>
      <c r="G6" s="751"/>
      <c r="H6" s="149" t="s">
        <v>39</v>
      </c>
      <c r="I6" s="149" t="s">
        <v>40</v>
      </c>
      <c r="J6" s="149" t="s">
        <v>41</v>
      </c>
      <c r="K6" s="149" t="s">
        <v>42</v>
      </c>
      <c r="L6" s="764"/>
      <c r="M6" s="751"/>
      <c r="N6" s="149" t="s">
        <v>39</v>
      </c>
      <c r="O6" s="149" t="s">
        <v>40</v>
      </c>
      <c r="P6" s="149" t="s">
        <v>41</v>
      </c>
      <c r="Q6" s="149" t="s">
        <v>42</v>
      </c>
      <c r="R6" s="764"/>
      <c r="S6" s="751"/>
      <c r="T6" s="149" t="s">
        <v>39</v>
      </c>
      <c r="U6" s="149" t="s">
        <v>40</v>
      </c>
      <c r="V6" s="149" t="s">
        <v>41</v>
      </c>
      <c r="W6" s="149" t="s">
        <v>42</v>
      </c>
      <c r="X6" s="764"/>
      <c r="Y6" s="759"/>
      <c r="Z6" s="750"/>
      <c r="AA6" s="768"/>
      <c r="AB6" s="760"/>
      <c r="AC6" s="155"/>
      <c r="AD6" s="153"/>
    </row>
    <row r="7" spans="1:30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726"/>
      <c r="AB7" s="643"/>
      <c r="AC7" s="155"/>
      <c r="AD7" s="643"/>
    </row>
    <row r="8" spans="1:29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727">
        <v>4</v>
      </c>
      <c r="AB8" s="646">
        <f>+S8+AA8</f>
        <v>27.725</v>
      </c>
      <c r="AC8" s="71"/>
    </row>
    <row r="9" spans="1:28" s="731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727"/>
      <c r="AB9" s="646">
        <f aca="true" t="shared" si="4" ref="AB9:AB19">+S9+AA9</f>
        <v>20.5</v>
      </c>
    </row>
    <row r="10" spans="1:31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728">
        <v>0</v>
      </c>
      <c r="AB10" s="646">
        <f t="shared" si="4"/>
        <v>19.73</v>
      </c>
      <c r="AE10" s="77"/>
    </row>
    <row r="11" spans="1:28" s="732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727">
        <v>4.5</v>
      </c>
      <c r="AB11" s="646">
        <f t="shared" si="4"/>
        <v>29.93</v>
      </c>
    </row>
    <row r="12" spans="1:28" s="732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733"/>
      <c r="AB12" s="646">
        <f t="shared" si="4"/>
        <v>60.5</v>
      </c>
    </row>
    <row r="13" spans="1:28" s="732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733"/>
      <c r="AB13" s="646">
        <f t="shared" si="4"/>
        <v>37.29</v>
      </c>
    </row>
    <row r="14" spans="1:28" s="731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 t="s">
        <v>323</v>
      </c>
      <c r="AA14" s="728">
        <v>2.2</v>
      </c>
      <c r="AB14" s="646">
        <f t="shared" si="4"/>
        <v>54.96</v>
      </c>
    </row>
    <row r="15" spans="1:28" s="732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47.37</v>
      </c>
      <c r="T15" s="471">
        <v>8.6</v>
      </c>
      <c r="U15" s="471">
        <v>32.12</v>
      </c>
      <c r="V15" s="471">
        <f>+TH!V38+1.75</f>
        <v>6.65</v>
      </c>
      <c r="W15" s="471"/>
      <c r="X15" s="618">
        <v>6873.6</v>
      </c>
      <c r="Y15" s="604">
        <f t="shared" si="3"/>
        <v>0.5039361702127659</v>
      </c>
      <c r="Z15" s="476" t="s">
        <v>312</v>
      </c>
      <c r="AA15" s="733">
        <v>26.6</v>
      </c>
      <c r="AB15" s="646">
        <f t="shared" si="4"/>
        <v>73.97</v>
      </c>
    </row>
    <row r="16" spans="1:28" s="731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6" t="s">
        <v>321</v>
      </c>
      <c r="AA16" s="733">
        <v>1.3</v>
      </c>
      <c r="AB16" s="646">
        <f t="shared" si="4"/>
        <v>9.63</v>
      </c>
    </row>
    <row r="17" spans="1:28" s="731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33.55</v>
      </c>
      <c r="T17" s="471">
        <v>14.03</v>
      </c>
      <c r="U17" s="471">
        <v>18.52</v>
      </c>
      <c r="V17" s="471">
        <v>1</v>
      </c>
      <c r="W17" s="471"/>
      <c r="X17" s="618">
        <v>5500</v>
      </c>
      <c r="Y17" s="563">
        <f t="shared" si="3"/>
        <v>0.36443623723658486</v>
      </c>
      <c r="Z17" s="476" t="s">
        <v>319</v>
      </c>
      <c r="AA17" s="733">
        <v>12</v>
      </c>
      <c r="AB17" s="646">
        <f t="shared" si="4"/>
        <v>45.55</v>
      </c>
    </row>
    <row r="18" spans="1:28" s="731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f>0.43+0.22+0.03</f>
        <v>0.68</v>
      </c>
      <c r="U18" s="623">
        <f>+TXHL!U8</f>
        <v>0</v>
      </c>
      <c r="V18" s="607">
        <f>+TXHL!V8</f>
        <v>0.768</v>
      </c>
      <c r="W18" s="623"/>
      <c r="X18" s="618">
        <f>+TXHL!X8+31</f>
        <v>66</v>
      </c>
      <c r="Y18" s="563">
        <f t="shared" si="3"/>
        <v>0.5569230769230769</v>
      </c>
      <c r="Z18" s="476" t="s">
        <v>324</v>
      </c>
      <c r="AA18" s="733">
        <v>2</v>
      </c>
      <c r="AB18" s="646">
        <f t="shared" si="4"/>
        <v>3.448</v>
      </c>
    </row>
    <row r="19" spans="1:28" s="731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7.8</v>
      </c>
      <c r="T19" s="585">
        <v>1.9</v>
      </c>
      <c r="U19" s="585">
        <v>0.4</v>
      </c>
      <c r="V19" s="585">
        <v>5.5</v>
      </c>
      <c r="W19" s="624"/>
      <c r="X19" s="621">
        <v>883</v>
      </c>
      <c r="Y19" s="610">
        <f>+S19/G19</f>
        <v>0.43333333333333335</v>
      </c>
      <c r="Z19" s="587"/>
      <c r="AA19" s="728"/>
      <c r="AB19" s="646">
        <f t="shared" si="4"/>
        <v>7.8</v>
      </c>
    </row>
    <row r="20" spans="1:28" ht="21.75" customHeight="1">
      <c r="A20" s="769" t="s">
        <v>23</v>
      </c>
      <c r="B20" s="770"/>
      <c r="C20" s="478">
        <f aca="true" t="shared" si="5" ref="C20:Q20">+SUM(C8:C19)</f>
        <v>976.8000000000001</v>
      </c>
      <c r="D20" s="479">
        <f t="shared" si="5"/>
        <v>369.9</v>
      </c>
      <c r="E20" s="479">
        <f t="shared" si="5"/>
        <v>358.7</v>
      </c>
      <c r="F20" s="479">
        <f t="shared" si="5"/>
        <v>248.19999999999996</v>
      </c>
      <c r="G20" s="359">
        <f t="shared" si="5"/>
        <v>747.168</v>
      </c>
      <c r="H20" s="652">
        <f t="shared" si="5"/>
        <v>231.515</v>
      </c>
      <c r="I20" s="652">
        <f t="shared" si="5"/>
        <v>317.46799999999996</v>
      </c>
      <c r="J20" s="652">
        <f t="shared" si="5"/>
        <v>195.055</v>
      </c>
      <c r="K20" s="652">
        <f>+SUM(K8:K19)</f>
        <v>3.13</v>
      </c>
      <c r="L20" s="653">
        <f t="shared" si="5"/>
        <v>108098.62800000001</v>
      </c>
      <c r="M20" s="483">
        <f t="shared" si="5"/>
        <v>67.23060000000001</v>
      </c>
      <c r="N20" s="480">
        <f t="shared" si="5"/>
        <v>17.505000000000003</v>
      </c>
      <c r="O20" s="480">
        <f t="shared" si="5"/>
        <v>27.9136</v>
      </c>
      <c r="P20" s="481">
        <f t="shared" si="5"/>
        <v>21.612</v>
      </c>
      <c r="Q20" s="481">
        <f t="shared" si="5"/>
        <v>0.2</v>
      </c>
      <c r="R20" s="654">
        <f aca="true" t="shared" si="6" ref="R20:X20">+SUM(R8:R19)</f>
        <v>6877.102820000001</v>
      </c>
      <c r="S20" s="481">
        <f t="shared" si="6"/>
        <v>338.43299999999994</v>
      </c>
      <c r="T20" s="480">
        <f t="shared" si="6"/>
        <v>78.887</v>
      </c>
      <c r="U20" s="481">
        <f t="shared" si="6"/>
        <v>177.768</v>
      </c>
      <c r="V20" s="481">
        <f t="shared" si="6"/>
        <v>80.47800000000001</v>
      </c>
      <c r="W20" s="481">
        <f t="shared" si="6"/>
        <v>1.3</v>
      </c>
      <c r="X20" s="654">
        <f t="shared" si="6"/>
        <v>46445.75</v>
      </c>
      <c r="Y20" s="655">
        <f>+S20/G20</f>
        <v>0.4529543556469227</v>
      </c>
      <c r="Z20" s="486"/>
      <c r="AA20" s="729"/>
      <c r="AB20" s="656">
        <f>SUM(AB8:AB19)</f>
        <v>391.033</v>
      </c>
    </row>
    <row r="21" spans="2:28" ht="30" customHeight="1">
      <c r="B21" s="771" t="s">
        <v>48</v>
      </c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730"/>
      <c r="AB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6">
    <mergeCell ref="S5:S6"/>
    <mergeCell ref="T5:W5"/>
    <mergeCell ref="X5:X6"/>
    <mergeCell ref="A20:B20"/>
    <mergeCell ref="B21:Z21"/>
    <mergeCell ref="Z4:Z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A4:AA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47" t="s">
        <v>304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</row>
    <row r="2" spans="1:26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6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spans="1:26" s="151" customFormat="1" ht="33" customHeight="1">
      <c r="A4" s="750" t="s">
        <v>0</v>
      </c>
      <c r="B4" s="751" t="s">
        <v>160</v>
      </c>
      <c r="C4" s="752" t="s">
        <v>25</v>
      </c>
      <c r="D4" s="752"/>
      <c r="E4" s="752"/>
      <c r="F4" s="752"/>
      <c r="G4" s="753" t="s">
        <v>26</v>
      </c>
      <c r="H4" s="754"/>
      <c r="I4" s="754"/>
      <c r="J4" s="754"/>
      <c r="K4" s="754"/>
      <c r="L4" s="755"/>
      <c r="M4" s="753" t="s">
        <v>44</v>
      </c>
      <c r="N4" s="754"/>
      <c r="O4" s="754"/>
      <c r="P4" s="754"/>
      <c r="Q4" s="754"/>
      <c r="R4" s="755"/>
      <c r="S4" s="756" t="s">
        <v>45</v>
      </c>
      <c r="T4" s="757"/>
      <c r="U4" s="757"/>
      <c r="V4" s="757"/>
      <c r="W4" s="757"/>
      <c r="X4" s="758"/>
      <c r="Y4" s="759" t="s">
        <v>43</v>
      </c>
      <c r="Z4" s="759" t="s">
        <v>14</v>
      </c>
    </row>
    <row r="5" spans="1:26" s="151" customFormat="1" ht="15.75" customHeight="1">
      <c r="A5" s="750"/>
      <c r="B5" s="751"/>
      <c r="C5" s="752" t="s">
        <v>20</v>
      </c>
      <c r="D5" s="761" t="s">
        <v>21</v>
      </c>
      <c r="E5" s="761"/>
      <c r="F5" s="761"/>
      <c r="G5" s="751" t="s">
        <v>38</v>
      </c>
      <c r="H5" s="762" t="s">
        <v>21</v>
      </c>
      <c r="I5" s="762"/>
      <c r="J5" s="762"/>
      <c r="K5" s="762"/>
      <c r="L5" s="763" t="s">
        <v>202</v>
      </c>
      <c r="M5" s="751" t="s">
        <v>38</v>
      </c>
      <c r="N5" s="765" t="s">
        <v>21</v>
      </c>
      <c r="O5" s="766"/>
      <c r="P5" s="766"/>
      <c r="Q5" s="767"/>
      <c r="R5" s="763" t="s">
        <v>37</v>
      </c>
      <c r="S5" s="751" t="s">
        <v>38</v>
      </c>
      <c r="T5" s="765" t="s">
        <v>21</v>
      </c>
      <c r="U5" s="766"/>
      <c r="V5" s="766"/>
      <c r="W5" s="767"/>
      <c r="X5" s="763" t="s">
        <v>37</v>
      </c>
      <c r="Y5" s="759"/>
      <c r="Z5" s="759"/>
    </row>
    <row r="6" spans="1:26" s="151" customFormat="1" ht="102">
      <c r="A6" s="750"/>
      <c r="B6" s="751"/>
      <c r="C6" s="752"/>
      <c r="D6" s="154" t="s">
        <v>17</v>
      </c>
      <c r="E6" s="154" t="s">
        <v>18</v>
      </c>
      <c r="F6" s="154" t="s">
        <v>19</v>
      </c>
      <c r="G6" s="751"/>
      <c r="H6" s="149" t="s">
        <v>39</v>
      </c>
      <c r="I6" s="149" t="s">
        <v>40</v>
      </c>
      <c r="J6" s="149" t="s">
        <v>41</v>
      </c>
      <c r="K6" s="149" t="s">
        <v>42</v>
      </c>
      <c r="L6" s="764"/>
      <c r="M6" s="751"/>
      <c r="N6" s="149" t="s">
        <v>39</v>
      </c>
      <c r="O6" s="149" t="s">
        <v>40</v>
      </c>
      <c r="P6" s="149" t="s">
        <v>41</v>
      </c>
      <c r="Q6" s="149" t="s">
        <v>42</v>
      </c>
      <c r="R6" s="764"/>
      <c r="S6" s="751"/>
      <c r="T6" s="149" t="s">
        <v>39</v>
      </c>
      <c r="U6" s="149" t="s">
        <v>40</v>
      </c>
      <c r="V6" s="149" t="s">
        <v>41</v>
      </c>
      <c r="W6" s="149" t="s">
        <v>42</v>
      </c>
      <c r="X6" s="764"/>
      <c r="Y6" s="759"/>
      <c r="Z6" s="759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834" t="s">
        <v>23</v>
      </c>
      <c r="B13" s="834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747" t="s">
        <v>36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636"/>
      <c r="AB1" s="146"/>
      <c r="AC1" s="146"/>
    </row>
    <row r="2" spans="1:29" s="148" customFormat="1" ht="22.5" customHeight="1">
      <c r="A2" s="748" t="s">
        <v>318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637"/>
      <c r="AB2" s="147"/>
      <c r="AC2" s="147"/>
    </row>
    <row r="3" spans="1:29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658"/>
      <c r="AB3" s="147"/>
      <c r="AC3" s="147"/>
    </row>
    <row r="4" spans="1:28" s="151" customFormat="1" ht="46.5" customHeight="1">
      <c r="A4" s="750" t="s">
        <v>0</v>
      </c>
      <c r="B4" s="751" t="s">
        <v>1</v>
      </c>
      <c r="C4" s="752" t="s">
        <v>25</v>
      </c>
      <c r="D4" s="752"/>
      <c r="E4" s="752"/>
      <c r="F4" s="752"/>
      <c r="G4" s="753" t="s">
        <v>26</v>
      </c>
      <c r="H4" s="754"/>
      <c r="I4" s="754"/>
      <c r="J4" s="754"/>
      <c r="K4" s="754"/>
      <c r="L4" s="755"/>
      <c r="M4" s="753"/>
      <c r="N4" s="754"/>
      <c r="O4" s="754"/>
      <c r="P4" s="754"/>
      <c r="Q4" s="754"/>
      <c r="R4" s="755"/>
      <c r="S4" s="756" t="s">
        <v>307</v>
      </c>
      <c r="T4" s="757"/>
      <c r="U4" s="757"/>
      <c r="V4" s="757"/>
      <c r="W4" s="757"/>
      <c r="X4" s="758"/>
      <c r="Y4" s="759" t="s">
        <v>43</v>
      </c>
      <c r="Z4" s="750" t="s">
        <v>14</v>
      </c>
      <c r="AA4" s="760" t="s">
        <v>313</v>
      </c>
      <c r="AB4" s="150"/>
    </row>
    <row r="5" spans="1:29" s="151" customFormat="1" ht="14.25" customHeight="1">
      <c r="A5" s="750"/>
      <c r="B5" s="751"/>
      <c r="C5" s="752" t="s">
        <v>20</v>
      </c>
      <c r="D5" s="761" t="s">
        <v>21</v>
      </c>
      <c r="E5" s="761"/>
      <c r="F5" s="761"/>
      <c r="G5" s="751" t="s">
        <v>38</v>
      </c>
      <c r="H5" s="762" t="s">
        <v>21</v>
      </c>
      <c r="I5" s="762"/>
      <c r="J5" s="762"/>
      <c r="K5" s="762"/>
      <c r="L5" s="763" t="s">
        <v>202</v>
      </c>
      <c r="M5" s="751" t="s">
        <v>38</v>
      </c>
      <c r="N5" s="765" t="s">
        <v>21</v>
      </c>
      <c r="O5" s="766"/>
      <c r="P5" s="766"/>
      <c r="Q5" s="767"/>
      <c r="R5" s="763" t="s">
        <v>37</v>
      </c>
      <c r="S5" s="751" t="s">
        <v>38</v>
      </c>
      <c r="T5" s="765" t="s">
        <v>21</v>
      </c>
      <c r="U5" s="766"/>
      <c r="V5" s="766"/>
      <c r="W5" s="767"/>
      <c r="X5" s="763" t="s">
        <v>37</v>
      </c>
      <c r="Y5" s="759"/>
      <c r="Z5" s="750"/>
      <c r="AA5" s="760"/>
      <c r="AB5" s="152"/>
      <c r="AC5" s="153"/>
    </row>
    <row r="6" spans="1:29" s="151" customFormat="1" ht="76.5">
      <c r="A6" s="750"/>
      <c r="B6" s="751"/>
      <c r="C6" s="752"/>
      <c r="D6" s="154" t="s">
        <v>17</v>
      </c>
      <c r="E6" s="154" t="s">
        <v>18</v>
      </c>
      <c r="F6" s="154" t="s">
        <v>19</v>
      </c>
      <c r="G6" s="751"/>
      <c r="H6" s="149" t="s">
        <v>39</v>
      </c>
      <c r="I6" s="149" t="s">
        <v>40</v>
      </c>
      <c r="J6" s="149" t="s">
        <v>41</v>
      </c>
      <c r="K6" s="149" t="s">
        <v>42</v>
      </c>
      <c r="L6" s="764"/>
      <c r="M6" s="751"/>
      <c r="N6" s="149" t="s">
        <v>39</v>
      </c>
      <c r="O6" s="149" t="s">
        <v>40</v>
      </c>
      <c r="P6" s="149" t="s">
        <v>41</v>
      </c>
      <c r="Q6" s="149" t="s">
        <v>42</v>
      </c>
      <c r="R6" s="764"/>
      <c r="S6" s="751"/>
      <c r="T6" s="149" t="s">
        <v>39</v>
      </c>
      <c r="U6" s="149" t="s">
        <v>40</v>
      </c>
      <c r="V6" s="149" t="s">
        <v>41</v>
      </c>
      <c r="W6" s="149" t="s">
        <v>42</v>
      </c>
      <c r="X6" s="764"/>
      <c r="Y6" s="759"/>
      <c r="Z6" s="750"/>
      <c r="AA6" s="760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769" t="s">
        <v>23</v>
      </c>
      <c r="B20" s="770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771" t="s">
        <v>48</v>
      </c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747" t="s">
        <v>36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636"/>
      <c r="AB1" s="146"/>
      <c r="AC1" s="146"/>
    </row>
    <row r="2" spans="1:29" s="148" customFormat="1" ht="22.5" customHeight="1">
      <c r="A2" s="748" t="s">
        <v>317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637"/>
      <c r="AB2" s="147"/>
      <c r="AC2" s="147"/>
    </row>
    <row r="3" spans="1:29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658"/>
      <c r="AB3" s="147"/>
      <c r="AC3" s="147"/>
    </row>
    <row r="4" spans="1:28" s="151" customFormat="1" ht="46.5" customHeight="1">
      <c r="A4" s="750" t="s">
        <v>0</v>
      </c>
      <c r="B4" s="751" t="s">
        <v>1</v>
      </c>
      <c r="C4" s="752" t="s">
        <v>25</v>
      </c>
      <c r="D4" s="752"/>
      <c r="E4" s="752"/>
      <c r="F4" s="752"/>
      <c r="G4" s="753" t="s">
        <v>26</v>
      </c>
      <c r="H4" s="754"/>
      <c r="I4" s="754"/>
      <c r="J4" s="754"/>
      <c r="K4" s="754"/>
      <c r="L4" s="755"/>
      <c r="M4" s="753"/>
      <c r="N4" s="754"/>
      <c r="O4" s="754"/>
      <c r="P4" s="754"/>
      <c r="Q4" s="754"/>
      <c r="R4" s="755"/>
      <c r="S4" s="756" t="s">
        <v>307</v>
      </c>
      <c r="T4" s="757"/>
      <c r="U4" s="757"/>
      <c r="V4" s="757"/>
      <c r="W4" s="757"/>
      <c r="X4" s="758"/>
      <c r="Y4" s="759" t="s">
        <v>43</v>
      </c>
      <c r="Z4" s="750" t="s">
        <v>14</v>
      </c>
      <c r="AA4" s="760" t="s">
        <v>313</v>
      </c>
      <c r="AB4" s="150"/>
    </row>
    <row r="5" spans="1:29" s="151" customFormat="1" ht="14.25" customHeight="1">
      <c r="A5" s="750"/>
      <c r="B5" s="751"/>
      <c r="C5" s="752" t="s">
        <v>20</v>
      </c>
      <c r="D5" s="761" t="s">
        <v>21</v>
      </c>
      <c r="E5" s="761"/>
      <c r="F5" s="761"/>
      <c r="G5" s="751" t="s">
        <v>38</v>
      </c>
      <c r="H5" s="762" t="s">
        <v>21</v>
      </c>
      <c r="I5" s="762"/>
      <c r="J5" s="762"/>
      <c r="K5" s="762"/>
      <c r="L5" s="763" t="s">
        <v>202</v>
      </c>
      <c r="M5" s="751" t="s">
        <v>38</v>
      </c>
      <c r="N5" s="765" t="s">
        <v>21</v>
      </c>
      <c r="O5" s="766"/>
      <c r="P5" s="766"/>
      <c r="Q5" s="767"/>
      <c r="R5" s="763" t="s">
        <v>37</v>
      </c>
      <c r="S5" s="751" t="s">
        <v>38</v>
      </c>
      <c r="T5" s="765" t="s">
        <v>21</v>
      </c>
      <c r="U5" s="766"/>
      <c r="V5" s="766"/>
      <c r="W5" s="767"/>
      <c r="X5" s="763" t="s">
        <v>37</v>
      </c>
      <c r="Y5" s="759"/>
      <c r="Z5" s="750"/>
      <c r="AA5" s="760"/>
      <c r="AB5" s="152"/>
      <c r="AC5" s="153"/>
    </row>
    <row r="6" spans="1:29" s="151" customFormat="1" ht="76.5">
      <c r="A6" s="750"/>
      <c r="B6" s="751"/>
      <c r="C6" s="752"/>
      <c r="D6" s="154" t="s">
        <v>17</v>
      </c>
      <c r="E6" s="154" t="s">
        <v>18</v>
      </c>
      <c r="F6" s="154" t="s">
        <v>19</v>
      </c>
      <c r="G6" s="751"/>
      <c r="H6" s="149" t="s">
        <v>39</v>
      </c>
      <c r="I6" s="149" t="s">
        <v>40</v>
      </c>
      <c r="J6" s="149" t="s">
        <v>41</v>
      </c>
      <c r="K6" s="149" t="s">
        <v>42</v>
      </c>
      <c r="L6" s="764"/>
      <c r="M6" s="751"/>
      <c r="N6" s="149" t="s">
        <v>39</v>
      </c>
      <c r="O6" s="149" t="s">
        <v>40</v>
      </c>
      <c r="P6" s="149" t="s">
        <v>41</v>
      </c>
      <c r="Q6" s="149" t="s">
        <v>42</v>
      </c>
      <c r="R6" s="764"/>
      <c r="S6" s="751"/>
      <c r="T6" s="149" t="s">
        <v>39</v>
      </c>
      <c r="U6" s="149" t="s">
        <v>40</v>
      </c>
      <c r="V6" s="149" t="s">
        <v>41</v>
      </c>
      <c r="W6" s="149" t="s">
        <v>42</v>
      </c>
      <c r="X6" s="764"/>
      <c r="Y6" s="759"/>
      <c r="Z6" s="750"/>
      <c r="AA6" s="760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769" t="s">
        <v>23</v>
      </c>
      <c r="B20" s="770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771" t="s">
        <v>48</v>
      </c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X17" sqref="X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747" t="s">
        <v>36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636"/>
      <c r="AB1" s="146"/>
      <c r="AC1" s="146"/>
    </row>
    <row r="2" spans="1:29" s="148" customFormat="1" ht="22.5" customHeight="1">
      <c r="A2" s="748" t="s">
        <v>306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637"/>
      <c r="AB2" s="147"/>
      <c r="AC2" s="147"/>
    </row>
    <row r="3" spans="1:29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658"/>
      <c r="AB3" s="147"/>
      <c r="AC3" s="147"/>
    </row>
    <row r="4" spans="1:28" s="151" customFormat="1" ht="46.5" customHeight="1">
      <c r="A4" s="750" t="s">
        <v>0</v>
      </c>
      <c r="B4" s="751" t="s">
        <v>1</v>
      </c>
      <c r="C4" s="752" t="s">
        <v>25</v>
      </c>
      <c r="D4" s="752"/>
      <c r="E4" s="752"/>
      <c r="F4" s="752"/>
      <c r="G4" s="753" t="s">
        <v>26</v>
      </c>
      <c r="H4" s="754"/>
      <c r="I4" s="754"/>
      <c r="J4" s="754"/>
      <c r="K4" s="754"/>
      <c r="L4" s="755"/>
      <c r="M4" s="779"/>
      <c r="N4" s="780"/>
      <c r="O4" s="780"/>
      <c r="P4" s="780"/>
      <c r="Q4" s="780"/>
      <c r="R4" s="781"/>
      <c r="S4" s="756" t="s">
        <v>307</v>
      </c>
      <c r="T4" s="757"/>
      <c r="U4" s="757"/>
      <c r="V4" s="757"/>
      <c r="W4" s="757"/>
      <c r="X4" s="758"/>
      <c r="Y4" s="759" t="s">
        <v>43</v>
      </c>
      <c r="Z4" s="750" t="s">
        <v>14</v>
      </c>
      <c r="AA4" s="760" t="s">
        <v>313</v>
      </c>
      <c r="AB4" s="150"/>
    </row>
    <row r="5" spans="1:29" s="151" customFormat="1" ht="14.25" customHeight="1">
      <c r="A5" s="750"/>
      <c r="B5" s="751"/>
      <c r="C5" s="752" t="s">
        <v>20</v>
      </c>
      <c r="D5" s="761" t="s">
        <v>21</v>
      </c>
      <c r="E5" s="761"/>
      <c r="F5" s="761"/>
      <c r="G5" s="751" t="s">
        <v>38</v>
      </c>
      <c r="H5" s="762" t="s">
        <v>21</v>
      </c>
      <c r="I5" s="762"/>
      <c r="J5" s="762"/>
      <c r="K5" s="762"/>
      <c r="L5" s="763" t="s">
        <v>202</v>
      </c>
      <c r="M5" s="773" t="s">
        <v>38</v>
      </c>
      <c r="N5" s="774" t="s">
        <v>21</v>
      </c>
      <c r="O5" s="775"/>
      <c r="P5" s="775"/>
      <c r="Q5" s="776"/>
      <c r="R5" s="777" t="s">
        <v>37</v>
      </c>
      <c r="S5" s="751" t="s">
        <v>38</v>
      </c>
      <c r="T5" s="765" t="s">
        <v>21</v>
      </c>
      <c r="U5" s="766"/>
      <c r="V5" s="766"/>
      <c r="W5" s="767"/>
      <c r="X5" s="763" t="s">
        <v>37</v>
      </c>
      <c r="Y5" s="759"/>
      <c r="Z5" s="750"/>
      <c r="AA5" s="760"/>
      <c r="AB5" s="152"/>
      <c r="AC5" s="153"/>
    </row>
    <row r="6" spans="1:29" s="151" customFormat="1" ht="76.5">
      <c r="A6" s="750"/>
      <c r="B6" s="751"/>
      <c r="C6" s="752"/>
      <c r="D6" s="154" t="s">
        <v>17</v>
      </c>
      <c r="E6" s="154" t="s">
        <v>18</v>
      </c>
      <c r="F6" s="154" t="s">
        <v>19</v>
      </c>
      <c r="G6" s="751"/>
      <c r="H6" s="149" t="s">
        <v>39</v>
      </c>
      <c r="I6" s="149" t="s">
        <v>40</v>
      </c>
      <c r="J6" s="149" t="s">
        <v>41</v>
      </c>
      <c r="K6" s="149" t="s">
        <v>42</v>
      </c>
      <c r="L6" s="764"/>
      <c r="M6" s="773"/>
      <c r="N6" s="660" t="s">
        <v>39</v>
      </c>
      <c r="O6" s="660" t="s">
        <v>40</v>
      </c>
      <c r="P6" s="660" t="s">
        <v>41</v>
      </c>
      <c r="Q6" s="660" t="s">
        <v>42</v>
      </c>
      <c r="R6" s="778"/>
      <c r="S6" s="751"/>
      <c r="T6" s="149" t="s">
        <v>39</v>
      </c>
      <c r="U6" s="149" t="s">
        <v>40</v>
      </c>
      <c r="V6" s="149" t="s">
        <v>41</v>
      </c>
      <c r="W6" s="149" t="s">
        <v>42</v>
      </c>
      <c r="X6" s="764"/>
      <c r="Y6" s="759"/>
      <c r="Z6" s="750"/>
      <c r="AA6" s="760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769" t="s">
        <v>23</v>
      </c>
      <c r="B20" s="770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771" t="s">
        <v>48</v>
      </c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741" t="s">
        <v>36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9"/>
      <c r="AB1" s="9"/>
    </row>
    <row r="2" spans="1:28" s="5" customFormat="1" ht="22.5" customHeight="1">
      <c r="A2" s="799" t="s">
        <v>50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10"/>
      <c r="AB2" s="10"/>
    </row>
    <row r="3" spans="1:28" s="5" customFormat="1" ht="22.5" customHeight="1">
      <c r="A3" s="742"/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10"/>
      <c r="AB3" s="10"/>
    </row>
    <row r="4" spans="1:27" s="3" customFormat="1" ht="46.5" customHeight="1">
      <c r="A4" s="800" t="s">
        <v>0</v>
      </c>
      <c r="B4" s="787" t="s">
        <v>1</v>
      </c>
      <c r="C4" s="740" t="s">
        <v>25</v>
      </c>
      <c r="D4" s="740"/>
      <c r="E4" s="740"/>
      <c r="F4" s="740"/>
      <c r="G4" s="784" t="s">
        <v>26</v>
      </c>
      <c r="H4" s="785"/>
      <c r="I4" s="785"/>
      <c r="J4" s="785"/>
      <c r="K4" s="785"/>
      <c r="L4" s="786"/>
      <c r="M4" s="784" t="s">
        <v>44</v>
      </c>
      <c r="N4" s="785"/>
      <c r="O4" s="785"/>
      <c r="P4" s="785"/>
      <c r="Q4" s="785"/>
      <c r="R4" s="786"/>
      <c r="S4" s="796" t="s">
        <v>45</v>
      </c>
      <c r="T4" s="797"/>
      <c r="U4" s="797"/>
      <c r="V4" s="797"/>
      <c r="W4" s="797"/>
      <c r="X4" s="798"/>
      <c r="Y4" s="801" t="s">
        <v>43</v>
      </c>
      <c r="Z4" s="800" t="s">
        <v>14</v>
      </c>
      <c r="AA4" s="7"/>
    </row>
    <row r="5" spans="1:28" s="3" customFormat="1" ht="14.25" customHeight="1">
      <c r="A5" s="800"/>
      <c r="B5" s="787"/>
      <c r="C5" s="740" t="s">
        <v>20</v>
      </c>
      <c r="D5" s="734" t="s">
        <v>21</v>
      </c>
      <c r="E5" s="734"/>
      <c r="F5" s="734"/>
      <c r="G5" s="787" t="s">
        <v>38</v>
      </c>
      <c r="H5" s="793" t="s">
        <v>21</v>
      </c>
      <c r="I5" s="793"/>
      <c r="J5" s="793"/>
      <c r="K5" s="793"/>
      <c r="L5" s="794" t="s">
        <v>202</v>
      </c>
      <c r="M5" s="787" t="s">
        <v>38</v>
      </c>
      <c r="N5" s="788" t="s">
        <v>21</v>
      </c>
      <c r="O5" s="789"/>
      <c r="P5" s="789"/>
      <c r="Q5" s="790"/>
      <c r="R5" s="794" t="s">
        <v>37</v>
      </c>
      <c r="S5" s="787" t="s">
        <v>38</v>
      </c>
      <c r="T5" s="788" t="s">
        <v>21</v>
      </c>
      <c r="U5" s="789"/>
      <c r="V5" s="789"/>
      <c r="W5" s="790"/>
      <c r="X5" s="794" t="s">
        <v>37</v>
      </c>
      <c r="Y5" s="801"/>
      <c r="Z5" s="800"/>
      <c r="AA5" s="6"/>
      <c r="AB5" s="4"/>
    </row>
    <row r="6" spans="1:28" s="3" customFormat="1" ht="73.5" customHeight="1">
      <c r="A6" s="800"/>
      <c r="B6" s="787"/>
      <c r="C6" s="740"/>
      <c r="D6" s="8" t="s">
        <v>17</v>
      </c>
      <c r="E6" s="8" t="s">
        <v>18</v>
      </c>
      <c r="F6" s="8" t="s">
        <v>19</v>
      </c>
      <c r="G6" s="787"/>
      <c r="H6" s="39" t="s">
        <v>39</v>
      </c>
      <c r="I6" s="39" t="s">
        <v>40</v>
      </c>
      <c r="J6" s="39" t="s">
        <v>41</v>
      </c>
      <c r="K6" s="39" t="s">
        <v>42</v>
      </c>
      <c r="L6" s="795"/>
      <c r="M6" s="787"/>
      <c r="N6" s="39" t="s">
        <v>39</v>
      </c>
      <c r="O6" s="39" t="s">
        <v>40</v>
      </c>
      <c r="P6" s="39" t="s">
        <v>41</v>
      </c>
      <c r="Q6" s="39" t="s">
        <v>42</v>
      </c>
      <c r="R6" s="795"/>
      <c r="S6" s="787"/>
      <c r="T6" s="39" t="s">
        <v>39</v>
      </c>
      <c r="U6" s="39" t="s">
        <v>40</v>
      </c>
      <c r="V6" s="39" t="s">
        <v>41</v>
      </c>
      <c r="W6" s="39" t="s">
        <v>42</v>
      </c>
      <c r="X6" s="795"/>
      <c r="Y6" s="801"/>
      <c r="Z6" s="800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791" t="s">
        <v>23</v>
      </c>
      <c r="B20" s="792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782" t="s">
        <v>48</v>
      </c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741" t="s">
        <v>36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9"/>
      <c r="AB1" s="9"/>
    </row>
    <row r="2" spans="1:28" s="5" customFormat="1" ht="22.5" customHeight="1">
      <c r="A2" s="799"/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10"/>
      <c r="AB2" s="10"/>
    </row>
    <row r="3" spans="1:28" s="5" customFormat="1" ht="22.5" customHeight="1">
      <c r="A3" s="742"/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10"/>
      <c r="AB3" s="10"/>
    </row>
    <row r="4" spans="1:27" s="3" customFormat="1" ht="46.5" customHeight="1">
      <c r="A4" s="800" t="s">
        <v>0</v>
      </c>
      <c r="B4" s="787" t="s">
        <v>1</v>
      </c>
      <c r="C4" s="740" t="s">
        <v>25</v>
      </c>
      <c r="D4" s="740"/>
      <c r="E4" s="740"/>
      <c r="F4" s="740"/>
      <c r="G4" s="784" t="s">
        <v>26</v>
      </c>
      <c r="H4" s="785"/>
      <c r="I4" s="785"/>
      <c r="J4" s="785"/>
      <c r="K4" s="785"/>
      <c r="L4" s="786"/>
      <c r="M4" s="784" t="s">
        <v>44</v>
      </c>
      <c r="N4" s="785"/>
      <c r="O4" s="785"/>
      <c r="P4" s="785"/>
      <c r="Q4" s="785"/>
      <c r="R4" s="786"/>
      <c r="S4" s="796" t="s">
        <v>45</v>
      </c>
      <c r="T4" s="797"/>
      <c r="U4" s="797"/>
      <c r="V4" s="797"/>
      <c r="W4" s="797"/>
      <c r="X4" s="798"/>
      <c r="Y4" s="804" t="s">
        <v>43</v>
      </c>
      <c r="Z4" s="800" t="s">
        <v>14</v>
      </c>
      <c r="AA4" s="7"/>
    </row>
    <row r="5" spans="1:28" s="3" customFormat="1" ht="14.25" customHeight="1">
      <c r="A5" s="800"/>
      <c r="B5" s="787"/>
      <c r="C5" s="740" t="s">
        <v>20</v>
      </c>
      <c r="D5" s="734" t="s">
        <v>21</v>
      </c>
      <c r="E5" s="734"/>
      <c r="F5" s="734"/>
      <c r="G5" s="787" t="s">
        <v>38</v>
      </c>
      <c r="H5" s="793" t="s">
        <v>21</v>
      </c>
      <c r="I5" s="793"/>
      <c r="J5" s="793"/>
      <c r="K5" s="793"/>
      <c r="L5" s="794" t="s">
        <v>202</v>
      </c>
      <c r="M5" s="787" t="s">
        <v>38</v>
      </c>
      <c r="N5" s="788" t="s">
        <v>21</v>
      </c>
      <c r="O5" s="789"/>
      <c r="P5" s="789"/>
      <c r="Q5" s="790"/>
      <c r="R5" s="794" t="s">
        <v>37</v>
      </c>
      <c r="S5" s="787" t="s">
        <v>38</v>
      </c>
      <c r="T5" s="788" t="s">
        <v>21</v>
      </c>
      <c r="U5" s="789"/>
      <c r="V5" s="789"/>
      <c r="W5" s="790"/>
      <c r="X5" s="794" t="s">
        <v>37</v>
      </c>
      <c r="Y5" s="804"/>
      <c r="Z5" s="800"/>
      <c r="AA5" s="6"/>
      <c r="AB5" s="4"/>
    </row>
    <row r="6" spans="1:28" s="3" customFormat="1" ht="73.5" customHeight="1">
      <c r="A6" s="800"/>
      <c r="B6" s="787"/>
      <c r="C6" s="740"/>
      <c r="D6" s="8" t="s">
        <v>17</v>
      </c>
      <c r="E6" s="8" t="s">
        <v>18</v>
      </c>
      <c r="F6" s="8" t="s">
        <v>19</v>
      </c>
      <c r="G6" s="787"/>
      <c r="H6" s="39" t="s">
        <v>39</v>
      </c>
      <c r="I6" s="39" t="s">
        <v>40</v>
      </c>
      <c r="J6" s="39" t="s">
        <v>41</v>
      </c>
      <c r="K6" s="39" t="s">
        <v>42</v>
      </c>
      <c r="L6" s="795"/>
      <c r="M6" s="787"/>
      <c r="N6" s="39" t="s">
        <v>39</v>
      </c>
      <c r="O6" s="39" t="s">
        <v>40</v>
      </c>
      <c r="P6" s="39" t="s">
        <v>41</v>
      </c>
      <c r="Q6" s="39" t="s">
        <v>42</v>
      </c>
      <c r="R6" s="795"/>
      <c r="S6" s="787"/>
      <c r="T6" s="39" t="s">
        <v>39</v>
      </c>
      <c r="U6" s="39" t="s">
        <v>40</v>
      </c>
      <c r="V6" s="39" t="s">
        <v>41</v>
      </c>
      <c r="W6" s="39" t="s">
        <v>42</v>
      </c>
      <c r="X6" s="795"/>
      <c r="Y6" s="804"/>
      <c r="Z6" s="800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802" t="s">
        <v>23</v>
      </c>
      <c r="B20" s="803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782" t="s">
        <v>48</v>
      </c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M5" sqref="M5:M6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741" t="s">
        <v>36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9"/>
      <c r="AB1" s="9"/>
    </row>
    <row r="2" spans="1:28" s="5" customFormat="1" ht="22.5" customHeight="1">
      <c r="A2" s="799" t="s">
        <v>305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10"/>
      <c r="AB2" s="10"/>
    </row>
    <row r="3" spans="1:28" s="5" customFormat="1" ht="22.5" customHeight="1">
      <c r="A3" s="742"/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10"/>
      <c r="AB3" s="10"/>
    </row>
    <row r="4" spans="1:27" s="3" customFormat="1" ht="46.5" customHeight="1">
      <c r="A4" s="800" t="s">
        <v>0</v>
      </c>
      <c r="B4" s="787" t="s">
        <v>1</v>
      </c>
      <c r="C4" s="740" t="s">
        <v>25</v>
      </c>
      <c r="D4" s="740"/>
      <c r="E4" s="740"/>
      <c r="F4" s="740"/>
      <c r="G4" s="784" t="s">
        <v>26</v>
      </c>
      <c r="H4" s="785"/>
      <c r="I4" s="785"/>
      <c r="J4" s="785"/>
      <c r="K4" s="785"/>
      <c r="L4" s="786"/>
      <c r="M4" s="784" t="s">
        <v>44</v>
      </c>
      <c r="N4" s="785"/>
      <c r="O4" s="785"/>
      <c r="P4" s="785"/>
      <c r="Q4" s="785"/>
      <c r="R4" s="786"/>
      <c r="S4" s="796" t="s">
        <v>45</v>
      </c>
      <c r="T4" s="797"/>
      <c r="U4" s="797"/>
      <c r="V4" s="797"/>
      <c r="W4" s="797"/>
      <c r="X4" s="798"/>
      <c r="Y4" s="804" t="s">
        <v>43</v>
      </c>
      <c r="Z4" s="800" t="s">
        <v>14</v>
      </c>
      <c r="AA4" s="7"/>
    </row>
    <row r="5" spans="1:28" s="3" customFormat="1" ht="14.25" customHeight="1">
      <c r="A5" s="800"/>
      <c r="B5" s="787"/>
      <c r="C5" s="740" t="s">
        <v>20</v>
      </c>
      <c r="D5" s="734" t="s">
        <v>21</v>
      </c>
      <c r="E5" s="734"/>
      <c r="F5" s="734"/>
      <c r="G5" s="787" t="s">
        <v>38</v>
      </c>
      <c r="H5" s="793" t="s">
        <v>21</v>
      </c>
      <c r="I5" s="793"/>
      <c r="J5" s="793"/>
      <c r="K5" s="793"/>
      <c r="L5" s="794" t="s">
        <v>202</v>
      </c>
      <c r="M5" s="787" t="s">
        <v>38</v>
      </c>
      <c r="N5" s="788" t="s">
        <v>21</v>
      </c>
      <c r="O5" s="789"/>
      <c r="P5" s="789"/>
      <c r="Q5" s="790"/>
      <c r="R5" s="794" t="s">
        <v>37</v>
      </c>
      <c r="S5" s="787" t="s">
        <v>38</v>
      </c>
      <c r="T5" s="788" t="s">
        <v>21</v>
      </c>
      <c r="U5" s="789"/>
      <c r="V5" s="789"/>
      <c r="W5" s="790"/>
      <c r="X5" s="794" t="s">
        <v>37</v>
      </c>
      <c r="Y5" s="804"/>
      <c r="Z5" s="800"/>
      <c r="AA5" s="6"/>
      <c r="AB5" s="4"/>
    </row>
    <row r="6" spans="1:28" s="3" customFormat="1" ht="76.5">
      <c r="A6" s="800"/>
      <c r="B6" s="787"/>
      <c r="C6" s="740"/>
      <c r="D6" s="8" t="s">
        <v>17</v>
      </c>
      <c r="E6" s="8" t="s">
        <v>18</v>
      </c>
      <c r="F6" s="8" t="s">
        <v>19</v>
      </c>
      <c r="G6" s="787"/>
      <c r="H6" s="39" t="s">
        <v>39</v>
      </c>
      <c r="I6" s="39" t="s">
        <v>40</v>
      </c>
      <c r="J6" s="39" t="s">
        <v>41</v>
      </c>
      <c r="K6" s="39" t="s">
        <v>42</v>
      </c>
      <c r="L6" s="795"/>
      <c r="M6" s="787"/>
      <c r="N6" s="39" t="s">
        <v>39</v>
      </c>
      <c r="O6" s="39" t="s">
        <v>40</v>
      </c>
      <c r="P6" s="39" t="s">
        <v>41</v>
      </c>
      <c r="Q6" s="39" t="s">
        <v>42</v>
      </c>
      <c r="R6" s="795"/>
      <c r="S6" s="787"/>
      <c r="T6" s="39" t="s">
        <v>39</v>
      </c>
      <c r="U6" s="39" t="s">
        <v>40</v>
      </c>
      <c r="V6" s="39" t="s">
        <v>41</v>
      </c>
      <c r="W6" s="39" t="s">
        <v>42</v>
      </c>
      <c r="X6" s="795"/>
      <c r="Y6" s="804"/>
      <c r="Z6" s="800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802" t="s">
        <v>23</v>
      </c>
      <c r="B20" s="803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782" t="s">
        <v>48</v>
      </c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47" t="s">
        <v>298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</row>
    <row r="2" spans="1:26" s="148" customFormat="1" ht="22.5" customHeight="1">
      <c r="A2" s="748" t="s">
        <v>305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6" s="148" customFormat="1" ht="22.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spans="1:26" s="151" customFormat="1" ht="33" customHeight="1">
      <c r="A4" s="750" t="s">
        <v>0</v>
      </c>
      <c r="B4" s="751" t="s">
        <v>160</v>
      </c>
      <c r="C4" s="752" t="s">
        <v>25</v>
      </c>
      <c r="D4" s="752"/>
      <c r="E4" s="752"/>
      <c r="F4" s="752"/>
      <c r="G4" s="753" t="s">
        <v>26</v>
      </c>
      <c r="H4" s="754"/>
      <c r="I4" s="754"/>
      <c r="J4" s="754"/>
      <c r="K4" s="754"/>
      <c r="L4" s="755"/>
      <c r="M4" s="753" t="s">
        <v>44</v>
      </c>
      <c r="N4" s="754"/>
      <c r="O4" s="754"/>
      <c r="P4" s="754"/>
      <c r="Q4" s="754"/>
      <c r="R4" s="755"/>
      <c r="S4" s="756" t="s">
        <v>45</v>
      </c>
      <c r="T4" s="757"/>
      <c r="U4" s="757"/>
      <c r="V4" s="757"/>
      <c r="W4" s="757"/>
      <c r="X4" s="758"/>
      <c r="Y4" s="759" t="s">
        <v>43</v>
      </c>
      <c r="Z4" s="759" t="s">
        <v>14</v>
      </c>
    </row>
    <row r="5" spans="1:26" s="151" customFormat="1" ht="15.75" customHeight="1">
      <c r="A5" s="750"/>
      <c r="B5" s="751"/>
      <c r="C5" s="752" t="s">
        <v>20</v>
      </c>
      <c r="D5" s="761" t="s">
        <v>21</v>
      </c>
      <c r="E5" s="761"/>
      <c r="F5" s="761"/>
      <c r="G5" s="751" t="s">
        <v>38</v>
      </c>
      <c r="H5" s="762" t="s">
        <v>21</v>
      </c>
      <c r="I5" s="762"/>
      <c r="J5" s="762"/>
      <c r="K5" s="762"/>
      <c r="L5" s="763" t="s">
        <v>202</v>
      </c>
      <c r="M5" s="751" t="s">
        <v>38</v>
      </c>
      <c r="N5" s="765" t="s">
        <v>21</v>
      </c>
      <c r="O5" s="766"/>
      <c r="P5" s="766"/>
      <c r="Q5" s="767"/>
      <c r="R5" s="763" t="s">
        <v>37</v>
      </c>
      <c r="S5" s="751" t="s">
        <v>38</v>
      </c>
      <c r="T5" s="765" t="s">
        <v>21</v>
      </c>
      <c r="U5" s="766"/>
      <c r="V5" s="766"/>
      <c r="W5" s="767"/>
      <c r="X5" s="763" t="s">
        <v>37</v>
      </c>
      <c r="Y5" s="759"/>
      <c r="Z5" s="759"/>
    </row>
    <row r="6" spans="1:26" s="151" customFormat="1" ht="95.25" customHeight="1">
      <c r="A6" s="750"/>
      <c r="B6" s="751"/>
      <c r="C6" s="752"/>
      <c r="D6" s="154" t="s">
        <v>17</v>
      </c>
      <c r="E6" s="154" t="s">
        <v>18</v>
      </c>
      <c r="F6" s="154" t="s">
        <v>19</v>
      </c>
      <c r="G6" s="751"/>
      <c r="H6" s="149" t="s">
        <v>39</v>
      </c>
      <c r="I6" s="149" t="s">
        <v>40</v>
      </c>
      <c r="J6" s="149" t="s">
        <v>41</v>
      </c>
      <c r="K6" s="149" t="s">
        <v>42</v>
      </c>
      <c r="L6" s="764"/>
      <c r="M6" s="751"/>
      <c r="N6" s="149" t="s">
        <v>39</v>
      </c>
      <c r="O6" s="149" t="s">
        <v>40</v>
      </c>
      <c r="P6" s="149" t="s">
        <v>41</v>
      </c>
      <c r="Q6" s="149" t="s">
        <v>42</v>
      </c>
      <c r="R6" s="764"/>
      <c r="S6" s="751"/>
      <c r="T6" s="149" t="s">
        <v>39</v>
      </c>
      <c r="U6" s="149" t="s">
        <v>40</v>
      </c>
      <c r="V6" s="149" t="s">
        <v>41</v>
      </c>
      <c r="W6" s="149" t="s">
        <v>42</v>
      </c>
      <c r="X6" s="764"/>
      <c r="Y6" s="759"/>
      <c r="Z6" s="759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805" t="s">
        <v>23</v>
      </c>
      <c r="B20" s="805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2013-07-26T00:29:02Z</cp:lastPrinted>
  <dcterms:created xsi:type="dcterms:W3CDTF">2013-04-24T06:59:08Z</dcterms:created>
  <dcterms:modified xsi:type="dcterms:W3CDTF">2013-07-26T00:35:12Z</dcterms:modified>
  <cp:category/>
  <cp:version/>
  <cp:contentType/>
  <cp:contentStatus/>
</cp:coreProperties>
</file>