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388" yWindow="9228" windowWidth="17496" windowHeight="8016"/>
  </bookViews>
  <sheets>
    <sheet name="Phụ Luc kem QĐ" sheetId="16" r:id="rId1"/>
    <sheet name="Phụ biểu" sheetId="15" r:id="rId2"/>
  </sheets>
  <definedNames>
    <definedName name="_xlnm.Print_Area" localSheetId="0">'Phụ Luc kem QĐ'!$A$1:$F$54</definedName>
    <definedName name="_xlnm.Print_Titles" localSheetId="1">'Phụ biểu'!$4:$5</definedName>
    <definedName name="_xlnm.Print_Titles" localSheetId="0">'Phụ Luc kem QĐ'!$5:$6</definedName>
  </definedNames>
  <calcPr calcId="144525"/>
</workbook>
</file>

<file path=xl/calcChain.xml><?xml version="1.0" encoding="utf-8"?>
<calcChain xmlns="http://schemas.openxmlformats.org/spreadsheetml/2006/main">
  <c r="E49" i="16"/>
  <c r="E48"/>
  <c r="E47"/>
  <c r="E46"/>
  <c r="E45"/>
  <c r="E44"/>
  <c r="E43"/>
  <c r="E42"/>
  <c r="E41"/>
  <c r="E40"/>
  <c r="E39"/>
  <c r="E38"/>
  <c r="E37"/>
  <c r="E36"/>
  <c r="E35"/>
  <c r="E34"/>
  <c r="E33"/>
  <c r="E32"/>
  <c r="E31"/>
  <c r="E30"/>
  <c r="E29"/>
  <c r="E28"/>
  <c r="E27"/>
  <c r="E26"/>
  <c r="E25"/>
  <c r="E24"/>
  <c r="E23"/>
  <c r="E22"/>
  <c r="E21"/>
  <c r="E20"/>
  <c r="E19"/>
  <c r="E18"/>
  <c r="E17"/>
  <c r="E16"/>
  <c r="E15"/>
  <c r="E14"/>
  <c r="E13"/>
  <c r="E12"/>
  <c r="E11"/>
  <c r="E10"/>
  <c r="D9"/>
  <c r="D8" s="1"/>
  <c r="C9"/>
  <c r="C8"/>
  <c r="F10" i="15"/>
  <c r="F11"/>
  <c r="F12"/>
  <c r="F13"/>
  <c r="F14"/>
  <c r="F15"/>
  <c r="F16"/>
  <c r="F17"/>
  <c r="F18"/>
  <c r="F19"/>
  <c r="F20"/>
  <c r="F21"/>
  <c r="F22"/>
  <c r="F23"/>
  <c r="F24"/>
  <c r="F25"/>
  <c r="F26"/>
  <c r="F27"/>
  <c r="F28"/>
  <c r="F29"/>
  <c r="F30"/>
  <c r="F31"/>
  <c r="F32"/>
  <c r="F33"/>
  <c r="F34"/>
  <c r="F35"/>
  <c r="F36"/>
  <c r="F37"/>
  <c r="F38"/>
  <c r="F39"/>
  <c r="F40"/>
  <c r="F41"/>
  <c r="F42"/>
  <c r="F43"/>
  <c r="F44"/>
  <c r="F45"/>
  <c r="F46"/>
  <c r="F47"/>
  <c r="F48"/>
  <c r="F9"/>
  <c r="F8" s="1"/>
  <c r="F7" s="1"/>
  <c r="E8"/>
  <c r="E7" s="1"/>
  <c r="D8"/>
  <c r="D7" s="1"/>
  <c r="E9" i="16" l="1"/>
  <c r="E8" s="1"/>
</calcChain>
</file>

<file path=xl/sharedStrings.xml><?xml version="1.0" encoding="utf-8"?>
<sst xmlns="http://schemas.openxmlformats.org/spreadsheetml/2006/main" count="154" uniqueCount="70">
  <si>
    <t>STT</t>
  </si>
  <si>
    <t>A</t>
  </si>
  <si>
    <t>Huyện Kỳ Anh</t>
  </si>
  <si>
    <t>Huyện Cẩm Xuyên</t>
  </si>
  <si>
    <t>Huyện Thạch Hà</t>
  </si>
  <si>
    <t>Huyện Can Lộc</t>
  </si>
  <si>
    <t>Huyện Đức Thọ</t>
  </si>
  <si>
    <t>Huyện Nghi Xuân</t>
  </si>
  <si>
    <t>Huyện Hương Sơn</t>
  </si>
  <si>
    <t>Huyện Hương Khê</t>
  </si>
  <si>
    <t>Huyện Vũ Quang</t>
  </si>
  <si>
    <t>Huyện Lộc Hà</t>
  </si>
  <si>
    <t>Thị xã Kỳ Anh</t>
  </si>
  <si>
    <t>Thành phố Hà Tĩnh</t>
  </si>
  <si>
    <t>ĐVT: triệu đồng</t>
  </si>
  <si>
    <t>Thị xã Hồng Lĩnh</t>
  </si>
  <si>
    <t>I</t>
  </si>
  <si>
    <t>II</t>
  </si>
  <si>
    <t>III</t>
  </si>
  <si>
    <t>Sở Khoa học và Công nghệ</t>
  </si>
  <si>
    <t xml:space="preserve">Phục tráng giống lúa chất lượng cao P6 </t>
  </si>
  <si>
    <t>Ứng dụng công nghệ vi sinh vật và enzyme sản xuất chế phẩm xử lý ao nuôi tôm</t>
  </si>
  <si>
    <t>Nghiên cứu bổ sung enzyme nâng cấp chất lượng bộ chế phẩm sinh học Hatimic xử lý rác thải, chất rắn chăn nuôi và phụ phẩm nông nghiệp là phân bón</t>
  </si>
  <si>
    <t xml:space="preserve">Chính sách phát triển thương mại nông thôn </t>
  </si>
  <si>
    <t>Chính sách hỗ trợ chương trình mỗi xã một sản phẩm</t>
  </si>
  <si>
    <t>Hỗ trợ các tổ chức, cá nhân thực hiện mua chế phẩm sinh học để sản xuất phân hữu cơ vi sinh, xử lý nước thải</t>
  </si>
  <si>
    <t>UBND các huyện, thành phố, thị xã</t>
  </si>
  <si>
    <t>IV</t>
  </si>
  <si>
    <t>V</t>
  </si>
  <si>
    <t>VI</t>
  </si>
  <si>
    <t>VII</t>
  </si>
  <si>
    <t>Sở Tài chính phối hợp Sở Công thương tham mưu phân bổ</t>
  </si>
  <si>
    <t>Đơn vị thực hiện</t>
  </si>
  <si>
    <t xml:space="preserve">Chi cục chăn nuôi và thú ý, Sở Nông nghiệp và Phát triển nông thôn </t>
  </si>
  <si>
    <t xml:space="preserve">Chi cục thủy sản, Sở Nông nghiệp và Phát triển nông thôn </t>
  </si>
  <si>
    <t xml:space="preserve">Trung Tâm khuyến nông tỉnh, Sở Nông nghiệp và Phát triển nông thôn </t>
  </si>
  <si>
    <t>Hỗ trợ tập huấn theo quy định tại Khoản 5 và điểm d Khoản 6 Điều 9</t>
  </si>
  <si>
    <t>VIII</t>
  </si>
  <si>
    <t xml:space="preserve">Hỗ trợ kinh phí mua vắc xin tiêm phòng quy định tại Khoản 5 Điều 5; kinh phí mua hóa chất dự phòng chống dịch bệnh thủy sản theo Khoản 3 Điều 6 </t>
  </si>
  <si>
    <t>Sở Tài chính phối hợp Sở Nông nghiệp và Phát triển nông thôn, đơn vị liên quan tham mưu phân bổ</t>
  </si>
  <si>
    <t>Chính sách khoa học và công nghệ</t>
  </si>
  <si>
    <t xml:space="preserve">Tổng đội thanh niên xung phong xây dựng vùng kinh tế mới Tây Sơn </t>
  </si>
  <si>
    <t>Sở Tài chính tham mưu phân bổ sau khi xã đạt chuẩn NTM năm 2019 được công nhận</t>
  </si>
  <si>
    <t>Tổng cộng (I+…+VIII)</t>
  </si>
  <si>
    <t>ĐỀ XUẤT PHÂN BỔ KẾ HOẠCH HỖ TRỢ NĂM 2019 THỰC HIỆN NGHỊ QUYẾT 123/2018/NQ-HĐND NGÀY 13/12/2018 CỦA HĐND TỈNH</t>
  </si>
  <si>
    <t xml:space="preserve">Văn phòng điều phối NTM tỉnh chủ trì, phối hợp các đơn vị liên quan thẩm định kết quả nghiệm thu của UBND cấp huyện đề xuất hỗ trợ. Trên cơ sở đó Sở Tài chính tham mưu UBND tỉnh phân bổ kinh phí hỗ trợ.  </t>
  </si>
  <si>
    <t>Hỗ trợ Doanh nghiệp thực hiện chính sách theo quy định tại Nghị quyết 123/2018 của HĐND tỉnh</t>
  </si>
  <si>
    <t>Nhóm chính sách do các đơn vị trực thuộc các Sở, ngành thực hiện</t>
  </si>
  <si>
    <t xml:space="preserve">Hỗ trợ kinh phí thực hiện các chính sách quy định tại điểm c, d Khoản 2 Điều 6 </t>
  </si>
  <si>
    <t>Hỗ trợ kinh phí thực hiện các chính sách quy định tại điểm a Khoản 2 Điều 4, điểm a Khoản 2 Điều 5 và điểm a Khoản 1 Điều 6</t>
  </si>
  <si>
    <t>Hỗ trợ trồng mới chè công nghiệp liên kết theo quy định tại Khoản 3 Điều 4</t>
  </si>
  <si>
    <t>Nhu cầu hỗ trợ các nội dung chính sách theo Điều 14 Nghị quyết 123/2018 của HĐND tỉnh</t>
  </si>
  <si>
    <t>Nhu cầu hỗ trợ các nội dung chính sách theo Điều 15 Nghị quyết 123/2018 của HĐND tỉnh</t>
  </si>
  <si>
    <t>Hỗ trợ xã đạt chuẩn NTM, xã đạt chuẩn NTM nâng cao, xã đạt chuẩn NTM kiểu mẫu</t>
  </si>
  <si>
    <r>
      <t>(</t>
    </r>
    <r>
      <rPr>
        <b/>
        <sz val="14"/>
        <color theme="1"/>
        <rFont val="Times New Roman"/>
        <family val="1"/>
      </rPr>
      <t>1</t>
    </r>
    <r>
      <rPr>
        <sz val="14"/>
        <color theme="1"/>
        <rFont val="Times New Roman"/>
        <family val="1"/>
      </rPr>
      <t>) UBND cấp huyện căn cứ kế hoạch hỗ trợ được giao, thực hiện phân bổ kế hoạch hỗ trợ chi tiết cho các nội dung chính sách, đối tượng cụ thể (Ưu tiên bố trí kinh phí thực hiện chính sách hỗ trợ lãi suất, bố trí hỗ trợ các đối tượng thực hiện chính sách được chuyển tiếp (nếu có) theo quy định.</t>
    </r>
  </si>
  <si>
    <t>Địa phương / Nội dung</t>
  </si>
  <si>
    <t>Nhu cầu kinh phí sau khi các ngành rà soát</t>
  </si>
  <si>
    <t>Kinh phí năm 2018 chưa sử dụng hết còn dư tại các địa phương</t>
  </si>
  <si>
    <t>2 = 3 + 4</t>
  </si>
  <si>
    <t>(Kèm theo Công văn số 1993/STC-NSHX ngày  06 tháng 6 năm 2019 của Sở Tài chính)</t>
  </si>
  <si>
    <t xml:space="preserve">Đề nghị UBND tỉnh phân bổ kế hoạch hỗ trợ năm 2019 </t>
  </si>
  <si>
    <t>PHÂN BỔ KẾ HOẠCH HỖ TRỢ NĂM 2019 THỰC HIỆN NGHỊ QUYẾT 123/2018/NQ-HĐND NGÀY 13/12/2018 CỦA HĐND TỈNH</t>
  </si>
  <si>
    <t>ỦY BAN NHÂN DÂN TỈNH</t>
  </si>
  <si>
    <r>
      <rPr>
        <b/>
        <sz val="14"/>
        <color theme="1"/>
        <rFont val="Times New Roman"/>
        <family val="1"/>
      </rPr>
      <t>Ghi chú</t>
    </r>
    <r>
      <rPr>
        <sz val="14"/>
        <color theme="1"/>
        <rFont val="Times New Roman"/>
        <family val="1"/>
      </rPr>
      <t>: Nguồn kinh phí phân bổ kế hoạch hỗ trợ cho UBND các huyện, thành phố, thị xã là không bao gồm kế hoạch hỗ trợ của các chính sách quy định tại: điểm a khoản 2 Điều 4; khoản 2, khoản 5 Điều 5; Điểm c, d khoản 2 và khoản 3 Điều 6; khoản 5 và điểm d khoản 6 Điều 9, khoản 3 Điều 19 và chính sách hỗ trợ chương trình mỗi xã một sản phẩm, chính sách phát triển thương mại nông thôn (Các nhóm chính sách này do Sở, ngành thực hiện và tham mưu phân bổ kinh phí hỗ trợ chi tiết sau khi có đối tượng, sản phẩm cụ thể).</t>
    </r>
  </si>
  <si>
    <t>Phụ lục:</t>
  </si>
  <si>
    <t xml:space="preserve">Phân bổ kế hoạch hỗ trợ năm 2019 </t>
  </si>
  <si>
    <t>Tổng kinh phí thực hiện chính sách năm 2019</t>
  </si>
  <si>
    <r>
      <rPr>
        <i/>
        <sz val="12"/>
        <color theme="1"/>
        <rFont val="Times New Roman"/>
        <family val="1"/>
      </rPr>
      <t>Ghi chú:</t>
    </r>
    <r>
      <rPr>
        <sz val="12"/>
        <color theme="1"/>
        <rFont val="Times New Roman"/>
        <family val="1"/>
      </rPr>
      <t xml:space="preserve"> Nguồn kinh phí phân bổ kế hoạch hỗ trợ cho UBND các huyện, thành phố, thị xã không bao gồm kế hoạch hỗ trợ của các chính sách quy định tại: Điểm a khoản 2 Điều 4; khoản 2, khoản 5 Điều 5; Điểm c, d khoản 2 và khoản 3 Điều 6; khoản 5 và điểm d khoản 6 Điều 9, khoản 3 Điều 19 và chính sách hỗ trợ chương trình mỗi xã một sản phẩm, chính sách phát triển thương mại nông thôn (Các nhóm chính sách này do sở, ngành thực hiện và tham mưu phân bổ kinh phí hỗ trợ chi tiết sau khi có đối tượng, sản phẩm cụ thể).</t>
    </r>
  </si>
  <si>
    <t>Nhóm chính sách do các đơn vị trực thuộc các sở, ngành thực hiện</t>
  </si>
  <si>
    <t>(Kèm theo Quyết định số  1922/QĐ-UBND ngày  24/6/2019 của UBND tỉnh)</t>
  </si>
</sst>
</file>

<file path=xl/styles.xml><?xml version="1.0" encoding="utf-8"?>
<styleSheet xmlns="http://schemas.openxmlformats.org/spreadsheetml/2006/main">
  <numFmts count="3">
    <numFmt numFmtId="43" formatCode="_(* #,##0.00_);_(* \(#,##0.00\);_(* &quot;-&quot;??_);_(@_)"/>
    <numFmt numFmtId="164" formatCode="_(* #,##0_);_(* \(#,##0\);_(* &quot;-&quot;??_);_(@_)"/>
    <numFmt numFmtId="165" formatCode="0.0000%"/>
  </numFmts>
  <fonts count="18">
    <font>
      <sz val="11"/>
      <color theme="1"/>
      <name val="Calibri"/>
      <family val="2"/>
      <scheme val="minor"/>
    </font>
    <font>
      <sz val="11"/>
      <color theme="1"/>
      <name val="Times New Roman"/>
      <family val="2"/>
    </font>
    <font>
      <sz val="11"/>
      <color theme="1"/>
      <name val="Times New Roman"/>
      <family val="2"/>
    </font>
    <font>
      <sz val="11"/>
      <color theme="1"/>
      <name val="Times New Roman"/>
      <family val="2"/>
    </font>
    <font>
      <b/>
      <sz val="14"/>
      <color theme="1"/>
      <name val="Times New Roman"/>
      <family val="1"/>
    </font>
    <font>
      <sz val="14"/>
      <color theme="1"/>
      <name val="Times New Roman"/>
      <family val="1"/>
    </font>
    <font>
      <sz val="11"/>
      <color theme="1"/>
      <name val="Calibri"/>
      <family val="2"/>
      <scheme val="minor"/>
    </font>
    <font>
      <sz val="11"/>
      <color theme="1"/>
      <name val="Calibri"/>
      <family val="2"/>
    </font>
    <font>
      <sz val="12"/>
      <color theme="1"/>
      <name val="Times New Roman"/>
      <family val="2"/>
    </font>
    <font>
      <sz val="14"/>
      <name val="Times New Roman"/>
      <family val="1"/>
    </font>
    <font>
      <sz val="14"/>
      <color rgb="FFFF0000"/>
      <name val="Times New Roman"/>
      <family val="1"/>
    </font>
    <font>
      <i/>
      <sz val="14"/>
      <color theme="1"/>
      <name val="Times New Roman"/>
      <family val="1"/>
    </font>
    <font>
      <b/>
      <sz val="14"/>
      <name val="Times New Roman"/>
      <family val="1"/>
    </font>
    <font>
      <sz val="12"/>
      <color theme="1"/>
      <name val="Times New Roman"/>
      <family val="1"/>
    </font>
    <font>
      <i/>
      <sz val="12"/>
      <color theme="1"/>
      <name val="Times New Roman"/>
      <family val="1"/>
    </font>
    <font>
      <b/>
      <sz val="12"/>
      <color theme="1"/>
      <name val="Times New Roman"/>
      <family val="1"/>
    </font>
    <font>
      <sz val="12"/>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top/>
      <bottom style="thin">
        <color auto="1"/>
      </bottom>
      <diagonal/>
    </border>
    <border>
      <left/>
      <right style="thin">
        <color auto="1"/>
      </right>
      <top style="dotted">
        <color auto="1"/>
      </top>
      <bottom style="dotted">
        <color auto="1"/>
      </bottom>
      <diagonal/>
    </border>
    <border>
      <left/>
      <right style="thin">
        <color auto="1"/>
      </right>
      <top/>
      <bottom/>
      <diagonal/>
    </border>
    <border>
      <left/>
      <right style="thin">
        <color auto="1"/>
      </right>
      <top style="dotted">
        <color auto="1"/>
      </top>
      <bottom/>
      <diagonal/>
    </border>
  </borders>
  <cellStyleXfs count="15">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2" fillId="0" borderId="0"/>
    <xf numFmtId="9" fontId="8" fillId="0" borderId="0" applyFont="0" applyFill="0" applyBorder="0" applyAlignment="0" applyProtection="0"/>
    <xf numFmtId="43" fontId="7" fillId="0" borderId="0" applyFont="0" applyFill="0" applyBorder="0" applyAlignment="0" applyProtection="0"/>
    <xf numFmtId="0" fontId="6" fillId="0" borderId="0"/>
    <xf numFmtId="0" fontId="1" fillId="0" borderId="0"/>
    <xf numFmtId="43" fontId="1" fillId="0" borderId="0" applyFont="0" applyFill="0" applyBorder="0" applyAlignment="0" applyProtection="0"/>
  </cellStyleXfs>
  <cellXfs count="145">
    <xf numFmtId="0" fontId="0" fillId="0" borderId="0" xfId="0"/>
    <xf numFmtId="0" fontId="5" fillId="0" borderId="0" xfId="4" applyFont="1" applyAlignment="1">
      <alignment horizontal="center" vertical="center" wrapText="1"/>
    </xf>
    <xf numFmtId="0" fontId="4" fillId="0" borderId="0" xfId="4" applyFont="1" applyAlignment="1">
      <alignment horizontal="center" vertical="center" wrapText="1"/>
    </xf>
    <xf numFmtId="0" fontId="5" fillId="0" borderId="4" xfId="4" applyFont="1" applyBorder="1" applyAlignment="1">
      <alignment horizontal="center" vertical="center" wrapText="1"/>
    </xf>
    <xf numFmtId="0" fontId="5" fillId="0" borderId="4" xfId="4" applyFont="1" applyBorder="1" applyAlignment="1">
      <alignment horizontal="left" vertical="center" wrapText="1"/>
    </xf>
    <xf numFmtId="0" fontId="4" fillId="0" borderId="0" xfId="4" applyFont="1" applyAlignment="1">
      <alignment horizontal="right" vertical="center" wrapText="1"/>
    </xf>
    <xf numFmtId="0" fontId="5" fillId="2" borderId="4" xfId="4" applyFont="1" applyFill="1" applyBorder="1" applyAlignment="1">
      <alignment horizontal="center" vertical="center" wrapText="1"/>
    </xf>
    <xf numFmtId="0" fontId="5" fillId="2" borderId="4" xfId="4" applyFont="1" applyFill="1" applyBorder="1" applyAlignment="1">
      <alignment horizontal="left" vertical="center" wrapText="1"/>
    </xf>
    <xf numFmtId="164" fontId="5" fillId="2" borderId="4" xfId="1" applyNumberFormat="1" applyFont="1" applyFill="1" applyBorder="1" applyAlignment="1">
      <alignment horizontal="right" vertical="center" wrapText="1"/>
    </xf>
    <xf numFmtId="0" fontId="4" fillId="2" borderId="0" xfId="4" applyFont="1" applyFill="1" applyAlignment="1">
      <alignment horizontal="right" vertical="center" wrapText="1"/>
    </xf>
    <xf numFmtId="0" fontId="4" fillId="2" borderId="0" xfId="4" applyFont="1" applyFill="1" applyAlignment="1">
      <alignment horizontal="center" vertical="center" wrapText="1"/>
    </xf>
    <xf numFmtId="0" fontId="9" fillId="2" borderId="4" xfId="4" applyFont="1" applyFill="1" applyBorder="1" applyAlignment="1">
      <alignment horizontal="center" vertical="center" wrapText="1"/>
    </xf>
    <xf numFmtId="0" fontId="5" fillId="0" borderId="0" xfId="4" applyFont="1" applyAlignment="1">
      <alignment horizontal="right" vertical="center" wrapText="1"/>
    </xf>
    <xf numFmtId="0" fontId="5" fillId="0" borderId="0" xfId="4" applyFont="1" applyAlignment="1">
      <alignment vertical="center" wrapText="1"/>
    </xf>
    <xf numFmtId="0" fontId="9" fillId="0" borderId="4" xfId="4" applyFont="1" applyBorder="1" applyAlignment="1">
      <alignment horizontal="center" vertical="center" wrapText="1"/>
    </xf>
    <xf numFmtId="0" fontId="5" fillId="2" borderId="0" xfId="4" applyFont="1" applyFill="1" applyAlignment="1">
      <alignment vertical="center" wrapText="1"/>
    </xf>
    <xf numFmtId="164" fontId="4" fillId="0" borderId="0" xfId="4" applyNumberFormat="1" applyFont="1" applyAlignment="1">
      <alignment horizontal="right" vertical="center" wrapText="1"/>
    </xf>
    <xf numFmtId="0" fontId="5" fillId="0" borderId="5" xfId="4" applyFont="1" applyBorder="1" applyAlignment="1">
      <alignment horizontal="center" vertical="center" wrapText="1"/>
    </xf>
    <xf numFmtId="0" fontId="5" fillId="0" borderId="4" xfId="4" applyFont="1" applyBorder="1" applyAlignment="1">
      <alignment vertical="center" wrapText="1"/>
    </xf>
    <xf numFmtId="3" fontId="5" fillId="0" borderId="4" xfId="4" applyNumberFormat="1" applyFont="1" applyBorder="1" applyAlignment="1">
      <alignment vertical="center" wrapText="1"/>
    </xf>
    <xf numFmtId="0" fontId="4" fillId="0" borderId="4" xfId="4" applyFont="1" applyBorder="1" applyAlignment="1">
      <alignment horizontal="center" vertical="center" wrapText="1"/>
    </xf>
    <xf numFmtId="0" fontId="5" fillId="0" borderId="4" xfId="4" applyFont="1" applyBorder="1" applyAlignment="1">
      <alignment horizontal="right" vertical="center" wrapText="1"/>
    </xf>
    <xf numFmtId="3" fontId="5" fillId="0" borderId="4" xfId="4" applyNumberFormat="1" applyFont="1" applyBorder="1" applyAlignment="1">
      <alignment horizontal="right" vertical="center" wrapText="1"/>
    </xf>
    <xf numFmtId="164" fontId="5" fillId="2" borderId="4" xfId="1" applyNumberFormat="1" applyFont="1" applyFill="1" applyBorder="1" applyAlignment="1">
      <alignment horizontal="center" vertical="center" wrapText="1"/>
    </xf>
    <xf numFmtId="164" fontId="4" fillId="2" borderId="0" xfId="4" applyNumberFormat="1" applyFont="1" applyFill="1" applyAlignment="1">
      <alignment horizontal="center" vertical="center" wrapText="1"/>
    </xf>
    <xf numFmtId="0" fontId="5" fillId="0" borderId="7" xfId="4" applyFont="1" applyBorder="1" applyAlignment="1">
      <alignment horizontal="center" vertical="center" wrapText="1"/>
    </xf>
    <xf numFmtId="0" fontId="5" fillId="0" borderId="7" xfId="4" applyFont="1" applyBorder="1" applyAlignment="1">
      <alignment vertical="center" wrapText="1"/>
    </xf>
    <xf numFmtId="0" fontId="4" fillId="0" borderId="4" xfId="4" applyFont="1" applyBorder="1" applyAlignment="1">
      <alignment vertical="center" wrapText="1"/>
    </xf>
    <xf numFmtId="164" fontId="5" fillId="0" borderId="0" xfId="4" applyNumberFormat="1" applyFont="1" applyAlignment="1">
      <alignment vertical="center" wrapText="1"/>
    </xf>
    <xf numFmtId="164" fontId="5" fillId="0" borderId="4" xfId="1" applyNumberFormat="1" applyFont="1" applyBorder="1" applyAlignment="1">
      <alignment horizontal="center" vertical="center" wrapText="1"/>
    </xf>
    <xf numFmtId="0" fontId="5" fillId="2" borderId="5" xfId="4" applyFont="1" applyFill="1" applyBorder="1" applyAlignment="1">
      <alignment horizontal="right" vertical="center" wrapText="1"/>
    </xf>
    <xf numFmtId="3" fontId="5" fillId="0" borderId="4" xfId="4" applyNumberFormat="1" applyFont="1" applyBorder="1" applyAlignment="1">
      <alignment horizontal="center" vertical="center" wrapText="1"/>
    </xf>
    <xf numFmtId="3" fontId="4" fillId="0" borderId="0" xfId="4" applyNumberFormat="1" applyFont="1" applyBorder="1" applyAlignment="1">
      <alignment horizontal="center" vertical="center" wrapText="1"/>
    </xf>
    <xf numFmtId="3" fontId="5" fillId="2" borderId="4" xfId="4" applyNumberFormat="1" applyFont="1" applyFill="1" applyBorder="1" applyAlignment="1">
      <alignment horizontal="right" vertical="center" wrapText="1"/>
    </xf>
    <xf numFmtId="0" fontId="5" fillId="0" borderId="8" xfId="4" applyFont="1" applyBorder="1" applyAlignment="1">
      <alignment horizontal="center" vertical="center" wrapText="1"/>
    </xf>
    <xf numFmtId="0" fontId="4" fillId="0" borderId="7" xfId="4" applyFont="1" applyBorder="1" applyAlignment="1">
      <alignment horizontal="center" vertical="center" wrapText="1"/>
    </xf>
    <xf numFmtId="0" fontId="10" fillId="0" borderId="0" xfId="4" applyFont="1" applyAlignment="1">
      <alignment horizontal="center" vertical="center" wrapText="1"/>
    </xf>
    <xf numFmtId="165" fontId="4" fillId="0" borderId="0" xfId="4" applyNumberFormat="1" applyFont="1" applyAlignment="1">
      <alignment horizontal="center" vertical="center" wrapText="1"/>
    </xf>
    <xf numFmtId="0" fontId="12" fillId="0" borderId="4" xfId="4" applyFont="1" applyBorder="1" applyAlignment="1">
      <alignment vertical="center" wrapText="1"/>
    </xf>
    <xf numFmtId="0" fontId="4" fillId="0" borderId="0" xfId="4" applyFont="1" applyAlignment="1">
      <alignment vertical="center" wrapText="1"/>
    </xf>
    <xf numFmtId="0" fontId="5" fillId="2" borderId="5" xfId="4" applyFont="1" applyFill="1" applyBorder="1" applyAlignment="1">
      <alignment horizontal="left" vertical="center" wrapText="1"/>
    </xf>
    <xf numFmtId="0" fontId="4" fillId="0" borderId="8" xfId="4" applyFont="1" applyBorder="1" applyAlignment="1">
      <alignment horizontal="center" vertical="center" wrapText="1"/>
    </xf>
    <xf numFmtId="0" fontId="4" fillId="0" borderId="8" xfId="4" applyFont="1" applyBorder="1" applyAlignment="1">
      <alignment vertical="center" wrapText="1"/>
    </xf>
    <xf numFmtId="3" fontId="4" fillId="0" borderId="3" xfId="4" applyNumberFormat="1" applyFont="1" applyBorder="1" applyAlignment="1">
      <alignment horizontal="right" vertical="center" wrapText="1"/>
    </xf>
    <xf numFmtId="0" fontId="9" fillId="0" borderId="4" xfId="4" applyFont="1" applyBorder="1" applyAlignment="1">
      <alignment vertical="center" wrapText="1"/>
    </xf>
    <xf numFmtId="3" fontId="4" fillId="0" borderId="4" xfId="4" applyNumberFormat="1" applyFont="1" applyBorder="1" applyAlignment="1">
      <alignment vertical="center" wrapText="1"/>
    </xf>
    <xf numFmtId="0" fontId="5" fillId="2" borderId="4" xfId="4" applyFont="1" applyFill="1" applyBorder="1" applyAlignment="1">
      <alignment horizontal="right" vertical="center" wrapText="1"/>
    </xf>
    <xf numFmtId="3" fontId="12" fillId="0" borderId="4" xfId="4" applyNumberFormat="1" applyFont="1" applyBorder="1" applyAlignment="1">
      <alignment vertical="center" wrapText="1"/>
    </xf>
    <xf numFmtId="3" fontId="5" fillId="0" borderId="7" xfId="4" applyNumberFormat="1" applyFont="1" applyBorder="1" applyAlignment="1">
      <alignment vertical="center" wrapText="1"/>
    </xf>
    <xf numFmtId="3" fontId="9" fillId="0" borderId="4" xfId="4" applyNumberFormat="1" applyFont="1" applyBorder="1" applyAlignment="1">
      <alignment vertical="center" wrapText="1"/>
    </xf>
    <xf numFmtId="164" fontId="4" fillId="0" borderId="8" xfId="4" applyNumberFormat="1" applyFont="1" applyBorder="1" applyAlignment="1">
      <alignment horizontal="right" vertical="center" wrapText="1"/>
    </xf>
    <xf numFmtId="0" fontId="11" fillId="0" borderId="9" xfId="4" applyFont="1" applyBorder="1" applyAlignment="1">
      <alignment horizontal="center" vertical="center" wrapText="1"/>
    </xf>
    <xf numFmtId="0" fontId="5" fillId="0" borderId="4" xfId="13" applyFont="1" applyBorder="1" applyAlignment="1">
      <alignment vertical="center" wrapText="1"/>
    </xf>
    <xf numFmtId="3" fontId="5" fillId="0" borderId="4" xfId="13" applyNumberFormat="1" applyFont="1" applyBorder="1" applyAlignment="1">
      <alignment vertical="center" wrapText="1"/>
    </xf>
    <xf numFmtId="0" fontId="5" fillId="0" borderId="0" xfId="4" applyFont="1" applyBorder="1" applyAlignment="1">
      <alignment vertical="center" wrapText="1"/>
    </xf>
    <xf numFmtId="0" fontId="11" fillId="0" borderId="0" xfId="4" applyFont="1" applyBorder="1" applyAlignment="1">
      <alignment vertical="center" wrapText="1"/>
    </xf>
    <xf numFmtId="0" fontId="5" fillId="0" borderId="6" xfId="4" applyFont="1" applyBorder="1" applyAlignment="1">
      <alignment vertical="center" wrapText="1"/>
    </xf>
    <xf numFmtId="3" fontId="5" fillId="0" borderId="6" xfId="4" applyNumberFormat="1" applyFont="1" applyBorder="1" applyAlignment="1">
      <alignment vertical="center" wrapText="1"/>
    </xf>
    <xf numFmtId="3" fontId="5" fillId="0" borderId="8" xfId="4" applyNumberFormat="1" applyFont="1" applyBorder="1" applyAlignment="1">
      <alignment horizontal="center" vertical="center" wrapText="1"/>
    </xf>
    <xf numFmtId="0" fontId="5" fillId="0" borderId="6" xfId="4" applyFont="1" applyBorder="1" applyAlignment="1">
      <alignment horizontal="center" vertical="center" wrapText="1"/>
    </xf>
    <xf numFmtId="0" fontId="4" fillId="0" borderId="0" xfId="4" applyFont="1" applyBorder="1" applyAlignment="1">
      <alignment horizontal="center" vertical="center" wrapText="1"/>
    </xf>
    <xf numFmtId="0" fontId="4" fillId="0" borderId="3" xfId="4" applyFont="1" applyBorder="1" applyAlignment="1">
      <alignment horizontal="center" vertical="center" wrapText="1"/>
    </xf>
    <xf numFmtId="0" fontId="5" fillId="0" borderId="3" xfId="4" applyFont="1" applyBorder="1" applyAlignment="1">
      <alignment horizontal="center" vertical="center" wrapText="1"/>
    </xf>
    <xf numFmtId="0" fontId="9" fillId="0" borderId="0" xfId="4" applyFont="1" applyAlignment="1">
      <alignment vertical="center" wrapText="1"/>
    </xf>
    <xf numFmtId="0" fontId="12" fillId="0" borderId="7" xfId="4" applyFont="1" applyBorder="1" applyAlignment="1">
      <alignment horizontal="center" vertical="center" wrapText="1"/>
    </xf>
    <xf numFmtId="3" fontId="4" fillId="0" borderId="10" xfId="4" applyNumberFormat="1" applyFont="1" applyBorder="1" applyAlignment="1">
      <alignment vertical="center" wrapText="1"/>
    </xf>
    <xf numFmtId="3" fontId="5" fillId="0" borderId="10" xfId="4" applyNumberFormat="1" applyFont="1" applyBorder="1" applyAlignment="1">
      <alignment vertical="center" wrapText="1"/>
    </xf>
    <xf numFmtId="3" fontId="5" fillId="0" borderId="11" xfId="4" applyNumberFormat="1" applyFont="1" applyBorder="1" applyAlignment="1">
      <alignment vertical="center" wrapText="1"/>
    </xf>
    <xf numFmtId="3" fontId="5" fillId="0" borderId="12" xfId="4" applyNumberFormat="1" applyFont="1" applyBorder="1" applyAlignment="1">
      <alignment vertical="center" wrapText="1"/>
    </xf>
    <xf numFmtId="3" fontId="12" fillId="0" borderId="10" xfId="4" applyNumberFormat="1" applyFont="1" applyBorder="1" applyAlignment="1">
      <alignment vertical="center" wrapText="1"/>
    </xf>
    <xf numFmtId="3" fontId="9" fillId="0" borderId="10" xfId="4" applyNumberFormat="1" applyFont="1" applyBorder="1" applyAlignment="1">
      <alignment vertical="center" wrapText="1"/>
    </xf>
    <xf numFmtId="3" fontId="5" fillId="0" borderId="10" xfId="13" applyNumberFormat="1" applyFont="1" applyBorder="1" applyAlignment="1">
      <alignment vertical="center" wrapText="1"/>
    </xf>
    <xf numFmtId="0" fontId="5" fillId="0" borderId="10" xfId="4" applyFont="1" applyBorder="1" applyAlignment="1">
      <alignment horizontal="right" vertical="center" wrapText="1"/>
    </xf>
    <xf numFmtId="0" fontId="5" fillId="2" borderId="10" xfId="4" applyFont="1" applyFill="1" applyBorder="1" applyAlignment="1">
      <alignment horizontal="right" vertical="center" wrapText="1"/>
    </xf>
    <xf numFmtId="3" fontId="5" fillId="0" borderId="10" xfId="4" applyNumberFormat="1" applyFont="1" applyBorder="1" applyAlignment="1">
      <alignment horizontal="right" vertical="center" wrapText="1"/>
    </xf>
    <xf numFmtId="3" fontId="4" fillId="0" borderId="10" xfId="4" applyNumberFormat="1" applyFont="1" applyBorder="1" applyAlignment="1">
      <alignment horizontal="right" vertical="center" wrapText="1"/>
    </xf>
    <xf numFmtId="0" fontId="5" fillId="0" borderId="2" xfId="4" applyFont="1" applyBorder="1" applyAlignment="1">
      <alignment horizontal="center" vertical="center" wrapText="1"/>
    </xf>
    <xf numFmtId="0" fontId="4" fillId="0" borderId="0" xfId="4" applyFont="1" applyBorder="1" applyAlignment="1">
      <alignment horizontal="center" vertical="center" wrapText="1"/>
    </xf>
    <xf numFmtId="0" fontId="13" fillId="0" borderId="2" xfId="4" applyFont="1" applyBorder="1" applyAlignment="1">
      <alignment horizontal="center" vertical="center" wrapText="1"/>
    </xf>
    <xf numFmtId="0" fontId="13" fillId="0" borderId="3" xfId="4" applyFont="1" applyBorder="1" applyAlignment="1">
      <alignment horizontal="center" vertical="center" wrapText="1"/>
    </xf>
    <xf numFmtId="0" fontId="15" fillId="0" borderId="3" xfId="4" applyFont="1" applyBorder="1" applyAlignment="1">
      <alignment horizontal="center" vertical="center" wrapText="1"/>
    </xf>
    <xf numFmtId="3" fontId="15" fillId="0" borderId="3" xfId="4" applyNumberFormat="1" applyFont="1" applyBorder="1" applyAlignment="1">
      <alignment horizontal="right" vertical="center" wrapText="1"/>
    </xf>
    <xf numFmtId="0" fontId="15" fillId="0" borderId="8" xfId="4" applyFont="1" applyBorder="1" applyAlignment="1">
      <alignment horizontal="center" vertical="center" wrapText="1"/>
    </xf>
    <xf numFmtId="0" fontId="15" fillId="0" borderId="8" xfId="4" applyFont="1" applyBorder="1" applyAlignment="1">
      <alignment vertical="center" wrapText="1"/>
    </xf>
    <xf numFmtId="164" fontId="15" fillId="0" borderId="8" xfId="4" applyNumberFormat="1" applyFont="1" applyBorder="1" applyAlignment="1">
      <alignment horizontal="right" vertical="center" wrapText="1"/>
    </xf>
    <xf numFmtId="0" fontId="13" fillId="0" borderId="8" xfId="4" applyFont="1" applyBorder="1" applyAlignment="1">
      <alignment horizontal="center" vertical="center" wrapText="1"/>
    </xf>
    <xf numFmtId="0" fontId="13" fillId="0" borderId="4" xfId="4" applyFont="1" applyBorder="1" applyAlignment="1">
      <alignment horizontal="center" vertical="center" wrapText="1"/>
    </xf>
    <xf numFmtId="0" fontId="13" fillId="0" borderId="4" xfId="4" applyFont="1" applyBorder="1" applyAlignment="1">
      <alignment horizontal="left" vertical="center" wrapText="1"/>
    </xf>
    <xf numFmtId="164" fontId="13" fillId="2" borderId="4" xfId="1" applyNumberFormat="1" applyFont="1" applyFill="1" applyBorder="1" applyAlignment="1">
      <alignment horizontal="right" vertical="center" wrapText="1"/>
    </xf>
    <xf numFmtId="3" fontId="13" fillId="0" borderId="4" xfId="4" applyNumberFormat="1" applyFont="1" applyBorder="1" applyAlignment="1">
      <alignment horizontal="right" vertical="center" wrapText="1"/>
    </xf>
    <xf numFmtId="3" fontId="13" fillId="0" borderId="10" xfId="4" applyNumberFormat="1" applyFont="1" applyBorder="1" applyAlignment="1">
      <alignment horizontal="right" vertical="center" wrapText="1"/>
    </xf>
    <xf numFmtId="164" fontId="13" fillId="0" borderId="4" xfId="1" applyNumberFormat="1" applyFont="1" applyBorder="1" applyAlignment="1">
      <alignment horizontal="center" vertical="center" wrapText="1"/>
    </xf>
    <xf numFmtId="0" fontId="13" fillId="2" borderId="4" xfId="4" applyFont="1" applyFill="1" applyBorder="1" applyAlignment="1">
      <alignment horizontal="center" vertical="center" wrapText="1"/>
    </xf>
    <xf numFmtId="0" fontId="13" fillId="2" borderId="4" xfId="4" applyFont="1" applyFill="1" applyBorder="1" applyAlignment="1">
      <alignment horizontal="left" vertical="center" wrapText="1"/>
    </xf>
    <xf numFmtId="3" fontId="13" fillId="2" borderId="4" xfId="4" applyNumberFormat="1" applyFont="1" applyFill="1" applyBorder="1" applyAlignment="1">
      <alignment horizontal="right" vertical="center" wrapText="1"/>
    </xf>
    <xf numFmtId="0" fontId="16" fillId="2" borderId="4" xfId="4" applyFont="1" applyFill="1" applyBorder="1" applyAlignment="1">
      <alignment horizontal="center" vertical="center" wrapText="1"/>
    </xf>
    <xf numFmtId="0" fontId="16" fillId="0" borderId="4" xfId="4" applyFont="1" applyBorder="1" applyAlignment="1">
      <alignment horizontal="center" vertical="center" wrapText="1"/>
    </xf>
    <xf numFmtId="164" fontId="13" fillId="2" borderId="4" xfId="1" applyNumberFormat="1" applyFont="1" applyFill="1" applyBorder="1" applyAlignment="1">
      <alignment horizontal="center" vertical="center" wrapText="1"/>
    </xf>
    <xf numFmtId="0" fontId="13" fillId="0" borderId="4" xfId="4" applyFont="1" applyBorder="1" applyAlignment="1">
      <alignment vertical="center" wrapText="1"/>
    </xf>
    <xf numFmtId="0" fontId="15" fillId="0" borderId="4" xfId="4" applyFont="1" applyBorder="1" applyAlignment="1">
      <alignment horizontal="center" vertical="center" wrapText="1"/>
    </xf>
    <xf numFmtId="0" fontId="15" fillId="0" borderId="4" xfId="4" applyFont="1" applyBorder="1" applyAlignment="1">
      <alignment vertical="center" wrapText="1"/>
    </xf>
    <xf numFmtId="3" fontId="15" fillId="0" borderId="4" xfId="4" applyNumberFormat="1" applyFont="1" applyBorder="1" applyAlignment="1">
      <alignment vertical="center" wrapText="1"/>
    </xf>
    <xf numFmtId="3" fontId="15" fillId="0" borderId="10" xfId="4" applyNumberFormat="1" applyFont="1" applyBorder="1" applyAlignment="1">
      <alignment vertical="center" wrapText="1"/>
    </xf>
    <xf numFmtId="3" fontId="15" fillId="0" borderId="10" xfId="4" applyNumberFormat="1" applyFont="1" applyBorder="1" applyAlignment="1">
      <alignment horizontal="right" vertical="center" wrapText="1"/>
    </xf>
    <xf numFmtId="3" fontId="13" fillId="0" borderId="4" xfId="4" applyNumberFormat="1" applyFont="1" applyBorder="1" applyAlignment="1">
      <alignment horizontal="center" vertical="center" wrapText="1"/>
    </xf>
    <xf numFmtId="3" fontId="13" fillId="0" borderId="4" xfId="4" applyNumberFormat="1" applyFont="1" applyBorder="1" applyAlignment="1">
      <alignment vertical="center" wrapText="1"/>
    </xf>
    <xf numFmtId="3" fontId="13" fillId="0" borderId="10" xfId="4" applyNumberFormat="1" applyFont="1" applyBorder="1" applyAlignment="1">
      <alignment vertical="center" wrapText="1"/>
    </xf>
    <xf numFmtId="0" fontId="13" fillId="0" borderId="6" xfId="4" applyFont="1" applyBorder="1" applyAlignment="1">
      <alignment horizontal="center" vertical="center" wrapText="1"/>
    </xf>
    <xf numFmtId="0" fontId="13" fillId="0" borderId="6" xfId="4" applyFont="1" applyBorder="1" applyAlignment="1">
      <alignment vertical="center" wrapText="1"/>
    </xf>
    <xf numFmtId="3" fontId="13" fillId="0" borderId="6" xfId="4" applyNumberFormat="1" applyFont="1" applyBorder="1" applyAlignment="1">
      <alignment vertical="center" wrapText="1"/>
    </xf>
    <xf numFmtId="3" fontId="13" fillId="0" borderId="11" xfId="4" applyNumberFormat="1" applyFont="1" applyBorder="1" applyAlignment="1">
      <alignment vertical="center" wrapText="1"/>
    </xf>
    <xf numFmtId="3" fontId="13" fillId="0" borderId="8" xfId="4" applyNumberFormat="1" applyFont="1" applyBorder="1" applyAlignment="1">
      <alignment horizontal="center" vertical="center" wrapText="1"/>
    </xf>
    <xf numFmtId="0" fontId="13" fillId="0" borderId="7" xfId="4" applyFont="1" applyBorder="1" applyAlignment="1">
      <alignment horizontal="center" vertical="center" wrapText="1"/>
    </xf>
    <xf numFmtId="0" fontId="13" fillId="0" borderId="7" xfId="4" applyFont="1" applyBorder="1" applyAlignment="1">
      <alignment vertical="center" wrapText="1"/>
    </xf>
    <xf numFmtId="3" fontId="13" fillId="0" borderId="7" xfId="4" applyNumberFormat="1" applyFont="1" applyBorder="1" applyAlignment="1">
      <alignment vertical="center" wrapText="1"/>
    </xf>
    <xf numFmtId="3" fontId="13" fillId="0" borderId="12" xfId="4" applyNumberFormat="1" applyFont="1" applyBorder="1" applyAlignment="1">
      <alignment vertical="center" wrapText="1"/>
    </xf>
    <xf numFmtId="0" fontId="15" fillId="0" borderId="7" xfId="4" applyFont="1" applyBorder="1" applyAlignment="1">
      <alignment horizontal="center" vertical="center" wrapText="1"/>
    </xf>
    <xf numFmtId="0" fontId="17" fillId="0" borderId="4" xfId="4" applyFont="1" applyBorder="1" applyAlignment="1">
      <alignment vertical="center" wrapText="1"/>
    </xf>
    <xf numFmtId="3" fontId="17" fillId="0" borderId="4" xfId="4" applyNumberFormat="1" applyFont="1" applyBorder="1" applyAlignment="1">
      <alignment vertical="center" wrapText="1"/>
    </xf>
    <xf numFmtId="3" fontId="17" fillId="0" borderId="10" xfId="4" applyNumberFormat="1" applyFont="1" applyBorder="1" applyAlignment="1">
      <alignment vertical="center" wrapText="1"/>
    </xf>
    <xf numFmtId="0" fontId="16" fillId="0" borderId="4" xfId="4" applyFont="1" applyBorder="1" applyAlignment="1">
      <alignment vertical="center" wrapText="1"/>
    </xf>
    <xf numFmtId="3" fontId="16" fillId="0" borderId="4" xfId="4" applyNumberFormat="1" applyFont="1" applyBorder="1" applyAlignment="1">
      <alignment vertical="center" wrapText="1"/>
    </xf>
    <xf numFmtId="3" fontId="16" fillId="0" borderId="10" xfId="4" applyNumberFormat="1" applyFont="1" applyBorder="1" applyAlignment="1">
      <alignment vertical="center" wrapText="1"/>
    </xf>
    <xf numFmtId="0" fontId="17" fillId="0" borderId="7" xfId="4" applyFont="1" applyBorder="1" applyAlignment="1">
      <alignment horizontal="center" vertical="center" wrapText="1"/>
    </xf>
    <xf numFmtId="0" fontId="13" fillId="0" borderId="4" xfId="13" applyFont="1" applyBorder="1" applyAlignment="1">
      <alignment vertical="center" wrapText="1"/>
    </xf>
    <xf numFmtId="3" fontId="13" fillId="0" borderId="4" xfId="13" applyNumberFormat="1" applyFont="1" applyBorder="1" applyAlignment="1">
      <alignment vertical="center" wrapText="1"/>
    </xf>
    <xf numFmtId="3" fontId="13" fillId="0" borderId="10" xfId="13" applyNumberFormat="1" applyFont="1" applyBorder="1" applyAlignment="1">
      <alignment vertical="center" wrapText="1"/>
    </xf>
    <xf numFmtId="0" fontId="13" fillId="0" borderId="4" xfId="4" applyFont="1" applyBorder="1" applyAlignment="1">
      <alignment horizontal="right" vertical="center" wrapText="1"/>
    </xf>
    <xf numFmtId="0" fontId="13" fillId="0" borderId="10" xfId="4" applyFont="1" applyBorder="1" applyAlignment="1">
      <alignment horizontal="right" vertical="center" wrapText="1"/>
    </xf>
    <xf numFmtId="0" fontId="13" fillId="2" borderId="4" xfId="4" applyFont="1" applyFill="1" applyBorder="1" applyAlignment="1">
      <alignment horizontal="right" vertical="center" wrapText="1"/>
    </xf>
    <xf numFmtId="0" fontId="13" fillId="2" borderId="10" xfId="4" applyFont="1" applyFill="1" applyBorder="1" applyAlignment="1">
      <alignment horizontal="right" vertical="center" wrapText="1"/>
    </xf>
    <xf numFmtId="0" fontId="13" fillId="0" borderId="5" xfId="4" applyFont="1" applyBorder="1" applyAlignment="1">
      <alignment horizontal="center" vertical="center" wrapText="1"/>
    </xf>
    <xf numFmtId="0" fontId="13" fillId="2" borderId="5" xfId="4" applyFont="1" applyFill="1" applyBorder="1" applyAlignment="1">
      <alignment horizontal="left" vertical="center" wrapText="1"/>
    </xf>
    <xf numFmtId="0" fontId="13" fillId="2" borderId="5" xfId="4" applyFont="1" applyFill="1" applyBorder="1" applyAlignment="1">
      <alignment horizontal="right" vertical="center" wrapText="1"/>
    </xf>
    <xf numFmtId="0" fontId="4" fillId="0" borderId="0" xfId="4" applyFont="1" applyAlignment="1">
      <alignment horizontal="left" vertical="center" wrapText="1"/>
    </xf>
    <xf numFmtId="0" fontId="5" fillId="0" borderId="0" xfId="4" applyNumberFormat="1" applyFont="1" applyAlignment="1">
      <alignment horizontal="left" vertical="center" wrapText="1"/>
    </xf>
    <xf numFmtId="0" fontId="13" fillId="0" borderId="0" xfId="4" applyNumberFormat="1" applyFont="1" applyAlignment="1">
      <alignment horizontal="justify" vertical="center" wrapText="1"/>
    </xf>
    <xf numFmtId="0" fontId="15" fillId="0" borderId="0" xfId="4" applyFont="1" applyAlignment="1">
      <alignment horizontal="center" vertical="center" wrapText="1"/>
    </xf>
    <xf numFmtId="0" fontId="4" fillId="0" borderId="0" xfId="4" applyFont="1" applyBorder="1" applyAlignment="1">
      <alignment horizontal="center" vertical="center" wrapText="1"/>
    </xf>
    <xf numFmtId="0" fontId="11" fillId="0" borderId="0"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2" xfId="4" applyFont="1" applyBorder="1" applyAlignment="1">
      <alignment horizontal="center" vertical="center" wrapText="1"/>
    </xf>
    <xf numFmtId="0" fontId="5" fillId="0" borderId="0" xfId="4" applyNumberFormat="1" applyFont="1" applyAlignment="1">
      <alignment horizontal="center" vertical="center" wrapText="1"/>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cellXfs>
  <cellStyles count="15">
    <cellStyle name="Comma" xfId="1" builtinId="3"/>
    <cellStyle name="Comma 2" xfId="7"/>
    <cellStyle name="Comma 2 2" xfId="11"/>
    <cellStyle name="Comma 2 3" xfId="14"/>
    <cellStyle name="Comma 3" xfId="5"/>
    <cellStyle name="Comma 4" xfId="3"/>
    <cellStyle name="Normal" xfId="0" builtinId="0"/>
    <cellStyle name="Normal 2" xfId="6"/>
    <cellStyle name="Normal 2 2" xfId="13"/>
    <cellStyle name="Normal 2 5" xfId="8"/>
    <cellStyle name="Normal 21" xfId="9"/>
    <cellStyle name="Normal 3" xfId="4"/>
    <cellStyle name="Normal 4" xfId="2"/>
    <cellStyle name="Normal 4 2" xfId="12"/>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J73"/>
  <sheetViews>
    <sheetView tabSelected="1" zoomScale="90" zoomScaleNormal="90" workbookViewId="0">
      <pane ySplit="6" topLeftCell="A35" activePane="bottomLeft" state="frozen"/>
      <selection pane="bottomLeft" activeCell="A4" sqref="A4"/>
    </sheetView>
  </sheetViews>
  <sheetFormatPr defaultColWidth="9.109375" defaultRowHeight="18"/>
  <cols>
    <col min="1" max="1" width="6.6640625" style="1" customWidth="1"/>
    <col min="2" max="2" width="60.33203125" style="13" customWidth="1"/>
    <col min="3" max="3" width="18" style="13" customWidth="1"/>
    <col min="4" max="4" width="17.6640625" style="13" customWidth="1"/>
    <col min="5" max="5" width="14.5546875" style="13" customWidth="1"/>
    <col min="6" max="6" width="40.33203125" style="1" customWidth="1"/>
    <col min="7" max="7" width="50.33203125" style="13" customWidth="1"/>
    <col min="8" max="8" width="19" style="13" customWidth="1"/>
    <col min="9" max="16384" width="9.109375" style="13"/>
  </cols>
  <sheetData>
    <row r="1" spans="1:10" ht="19.5" customHeight="1">
      <c r="A1" s="134" t="s">
        <v>64</v>
      </c>
      <c r="B1" s="134"/>
    </row>
    <row r="2" spans="1:10" ht="31.5" customHeight="1">
      <c r="A2" s="138" t="s">
        <v>61</v>
      </c>
      <c r="B2" s="138"/>
      <c r="C2" s="138"/>
      <c r="D2" s="138"/>
      <c r="E2" s="138"/>
      <c r="F2" s="138"/>
      <c r="G2" s="54"/>
      <c r="H2" s="54"/>
      <c r="I2" s="54"/>
      <c r="J2" s="54"/>
    </row>
    <row r="3" spans="1:10" ht="19.95" customHeight="1">
      <c r="A3" s="139" t="s">
        <v>69</v>
      </c>
      <c r="B3" s="139"/>
      <c r="C3" s="139"/>
      <c r="D3" s="139"/>
      <c r="E3" s="139"/>
      <c r="F3" s="139"/>
      <c r="G3" s="54"/>
      <c r="H3" s="54"/>
      <c r="I3" s="54"/>
      <c r="J3" s="54"/>
    </row>
    <row r="4" spans="1:10" ht="22.5" customHeight="1">
      <c r="A4" s="77"/>
      <c r="B4" s="32"/>
      <c r="C4" s="32"/>
      <c r="D4" s="32"/>
      <c r="E4" s="32"/>
      <c r="F4" s="51" t="s">
        <v>14</v>
      </c>
      <c r="G4" s="55"/>
      <c r="H4" s="55"/>
      <c r="I4" s="55"/>
      <c r="J4" s="54"/>
    </row>
    <row r="5" spans="1:10" ht="39" customHeight="1">
      <c r="A5" s="140" t="s">
        <v>0</v>
      </c>
      <c r="B5" s="140" t="s">
        <v>55</v>
      </c>
      <c r="C5" s="140" t="s">
        <v>66</v>
      </c>
      <c r="D5" s="140" t="s">
        <v>57</v>
      </c>
      <c r="E5" s="140" t="s">
        <v>65</v>
      </c>
      <c r="F5" s="140" t="s">
        <v>32</v>
      </c>
      <c r="G5" s="54"/>
      <c r="H5" s="54"/>
      <c r="I5" s="54"/>
      <c r="J5" s="54"/>
    </row>
    <row r="6" spans="1:10" s="1" customFormat="1" ht="60.6" customHeight="1">
      <c r="A6" s="141"/>
      <c r="B6" s="141"/>
      <c r="C6" s="141"/>
      <c r="D6" s="141"/>
      <c r="E6" s="141"/>
      <c r="F6" s="141"/>
    </row>
    <row r="7" spans="1:10" s="1" customFormat="1" ht="24" customHeight="1">
      <c r="A7" s="78" t="s">
        <v>1</v>
      </c>
      <c r="B7" s="78">
        <v>1</v>
      </c>
      <c r="C7" s="78" t="s">
        <v>58</v>
      </c>
      <c r="D7" s="78">
        <v>3</v>
      </c>
      <c r="E7" s="78">
        <v>4</v>
      </c>
      <c r="F7" s="78">
        <v>5</v>
      </c>
    </row>
    <row r="8" spans="1:10" s="1" customFormat="1" ht="20.399999999999999" customHeight="1">
      <c r="A8" s="79"/>
      <c r="B8" s="80" t="s">
        <v>43</v>
      </c>
      <c r="C8" s="81">
        <f>C9+C23+C24+C29+C30+C31+C34+C39</f>
        <v>281954</v>
      </c>
      <c r="D8" s="81">
        <f>D9+D23+D24+D29+D30+D31+D34+D39</f>
        <v>42650</v>
      </c>
      <c r="E8" s="81">
        <f>E9+E23+E24+E29+E30+E31+E34+E39</f>
        <v>239304</v>
      </c>
      <c r="F8" s="79"/>
    </row>
    <row r="9" spans="1:10" s="1" customFormat="1" ht="20.399999999999999" customHeight="1">
      <c r="A9" s="82" t="s">
        <v>16</v>
      </c>
      <c r="B9" s="83" t="s">
        <v>26</v>
      </c>
      <c r="C9" s="84">
        <f t="shared" ref="C9" si="0">SUM(C10:C22)</f>
        <v>148785</v>
      </c>
      <c r="D9" s="84">
        <f t="shared" ref="D9:E9" si="1">SUM(D10:D22)</f>
        <v>42650</v>
      </c>
      <c r="E9" s="84">
        <f t="shared" si="1"/>
        <v>106135</v>
      </c>
      <c r="F9" s="85"/>
    </row>
    <row r="10" spans="1:10" s="2" customFormat="1" ht="20.399999999999999" customHeight="1">
      <c r="A10" s="86">
        <v>1</v>
      </c>
      <c r="B10" s="87" t="s">
        <v>9</v>
      </c>
      <c r="C10" s="88">
        <v>15111</v>
      </c>
      <c r="D10" s="89">
        <v>9570</v>
      </c>
      <c r="E10" s="90">
        <f>C10-D10</f>
        <v>5541</v>
      </c>
      <c r="F10" s="91"/>
      <c r="G10" s="37"/>
    </row>
    <row r="11" spans="1:10" s="2" customFormat="1" ht="20.399999999999999" customHeight="1">
      <c r="A11" s="86">
        <v>2</v>
      </c>
      <c r="B11" s="87" t="s">
        <v>3</v>
      </c>
      <c r="C11" s="88">
        <v>12676</v>
      </c>
      <c r="D11" s="89">
        <v>507</v>
      </c>
      <c r="E11" s="90">
        <f t="shared" ref="E11:E49" si="2">C11-D11</f>
        <v>12169</v>
      </c>
      <c r="F11" s="91"/>
    </row>
    <row r="12" spans="1:10" s="2" customFormat="1" ht="20.399999999999999" customHeight="1">
      <c r="A12" s="86">
        <v>3</v>
      </c>
      <c r="B12" s="87" t="s">
        <v>11</v>
      </c>
      <c r="C12" s="88">
        <v>8143</v>
      </c>
      <c r="D12" s="89">
        <v>821</v>
      </c>
      <c r="E12" s="90">
        <f t="shared" si="2"/>
        <v>7322</v>
      </c>
      <c r="F12" s="91"/>
      <c r="G12" s="5"/>
    </row>
    <row r="13" spans="1:10" s="2" customFormat="1" ht="20.399999999999999" customHeight="1">
      <c r="A13" s="86">
        <v>4</v>
      </c>
      <c r="B13" s="87" t="s">
        <v>4</v>
      </c>
      <c r="C13" s="88">
        <v>19074</v>
      </c>
      <c r="D13" s="89">
        <v>7118</v>
      </c>
      <c r="E13" s="90">
        <f t="shared" si="2"/>
        <v>11956</v>
      </c>
      <c r="F13" s="91"/>
      <c r="G13" s="5"/>
    </row>
    <row r="14" spans="1:10" s="2" customFormat="1" ht="20.399999999999999" customHeight="1">
      <c r="A14" s="86">
        <v>5</v>
      </c>
      <c r="B14" s="87" t="s">
        <v>6</v>
      </c>
      <c r="C14" s="88">
        <v>13890</v>
      </c>
      <c r="D14" s="89">
        <v>5059</v>
      </c>
      <c r="E14" s="90">
        <f t="shared" si="2"/>
        <v>8831</v>
      </c>
      <c r="F14" s="91"/>
      <c r="G14" s="16"/>
    </row>
    <row r="15" spans="1:10" s="10" customFormat="1" ht="20.399999999999999" customHeight="1">
      <c r="A15" s="92">
        <v>6</v>
      </c>
      <c r="B15" s="93" t="s">
        <v>12</v>
      </c>
      <c r="C15" s="88">
        <v>4290</v>
      </c>
      <c r="D15" s="94">
        <v>304</v>
      </c>
      <c r="E15" s="90">
        <f t="shared" si="2"/>
        <v>3986</v>
      </c>
      <c r="F15" s="91"/>
      <c r="G15" s="9"/>
    </row>
    <row r="16" spans="1:10" ht="20.399999999999999" customHeight="1">
      <c r="A16" s="95">
        <v>7</v>
      </c>
      <c r="B16" s="87" t="s">
        <v>2</v>
      </c>
      <c r="C16" s="88">
        <v>9450</v>
      </c>
      <c r="D16" s="89">
        <v>694</v>
      </c>
      <c r="E16" s="90">
        <f t="shared" si="2"/>
        <v>8756</v>
      </c>
      <c r="F16" s="91"/>
      <c r="G16" s="12"/>
    </row>
    <row r="17" spans="1:8" ht="20.399999999999999" customHeight="1">
      <c r="A17" s="96">
        <v>8</v>
      </c>
      <c r="B17" s="87" t="s">
        <v>13</v>
      </c>
      <c r="C17" s="88">
        <v>4875</v>
      </c>
      <c r="D17" s="89">
        <v>99</v>
      </c>
      <c r="E17" s="90">
        <f t="shared" si="2"/>
        <v>4776</v>
      </c>
      <c r="F17" s="91"/>
      <c r="G17" s="12"/>
    </row>
    <row r="18" spans="1:8" ht="20.399999999999999" customHeight="1">
      <c r="A18" s="96">
        <v>9</v>
      </c>
      <c r="B18" s="87" t="s">
        <v>7</v>
      </c>
      <c r="C18" s="88">
        <v>9542</v>
      </c>
      <c r="D18" s="89">
        <v>5777</v>
      </c>
      <c r="E18" s="90">
        <f t="shared" si="2"/>
        <v>3765</v>
      </c>
      <c r="F18" s="91"/>
      <c r="G18" s="12"/>
    </row>
    <row r="19" spans="1:8" ht="20.399999999999999" customHeight="1">
      <c r="A19" s="96">
        <v>10</v>
      </c>
      <c r="B19" s="87" t="s">
        <v>5</v>
      </c>
      <c r="C19" s="88">
        <v>9091</v>
      </c>
      <c r="D19" s="89">
        <v>2159</v>
      </c>
      <c r="E19" s="90">
        <f t="shared" si="2"/>
        <v>6932</v>
      </c>
      <c r="F19" s="97"/>
      <c r="G19" s="12"/>
    </row>
    <row r="20" spans="1:8" ht="20.399999999999999" customHeight="1">
      <c r="A20" s="96">
        <v>11</v>
      </c>
      <c r="B20" s="87" t="s">
        <v>10</v>
      </c>
      <c r="C20" s="88">
        <v>7407</v>
      </c>
      <c r="D20" s="89">
        <v>4314</v>
      </c>
      <c r="E20" s="90">
        <f t="shared" si="2"/>
        <v>3093</v>
      </c>
      <c r="F20" s="91"/>
      <c r="G20" s="12"/>
    </row>
    <row r="21" spans="1:8" s="15" customFormat="1" ht="20.399999999999999" customHeight="1">
      <c r="A21" s="95">
        <v>12</v>
      </c>
      <c r="B21" s="93" t="s">
        <v>8</v>
      </c>
      <c r="C21" s="88">
        <v>34776</v>
      </c>
      <c r="D21" s="94">
        <v>6228</v>
      </c>
      <c r="E21" s="90">
        <f t="shared" si="2"/>
        <v>28548</v>
      </c>
      <c r="F21" s="97"/>
      <c r="G21" s="24"/>
    </row>
    <row r="22" spans="1:8" ht="20.399999999999999" customHeight="1">
      <c r="A22" s="86">
        <v>13</v>
      </c>
      <c r="B22" s="98" t="s">
        <v>15</v>
      </c>
      <c r="C22" s="88">
        <v>460</v>
      </c>
      <c r="D22" s="98"/>
      <c r="E22" s="90">
        <f t="shared" si="2"/>
        <v>460</v>
      </c>
      <c r="F22" s="86"/>
    </row>
    <row r="23" spans="1:8" ht="61.5" customHeight="1">
      <c r="A23" s="99" t="s">
        <v>17</v>
      </c>
      <c r="B23" s="100" t="s">
        <v>46</v>
      </c>
      <c r="C23" s="101">
        <v>10000</v>
      </c>
      <c r="D23" s="102"/>
      <c r="E23" s="103">
        <f t="shared" si="2"/>
        <v>10000</v>
      </c>
      <c r="F23" s="104" t="s">
        <v>39</v>
      </c>
    </row>
    <row r="24" spans="1:8" ht="31.2">
      <c r="A24" s="99" t="s">
        <v>18</v>
      </c>
      <c r="B24" s="100" t="s">
        <v>68</v>
      </c>
      <c r="C24" s="101">
        <v>13644</v>
      </c>
      <c r="D24" s="102"/>
      <c r="E24" s="103">
        <f t="shared" si="2"/>
        <v>13644</v>
      </c>
      <c r="F24" s="104"/>
      <c r="G24" s="28"/>
    </row>
    <row r="25" spans="1:8" ht="46.8">
      <c r="A25" s="86">
        <v>1</v>
      </c>
      <c r="B25" s="98" t="s">
        <v>38</v>
      </c>
      <c r="C25" s="105">
        <v>5655</v>
      </c>
      <c r="D25" s="106"/>
      <c r="E25" s="90">
        <f t="shared" si="2"/>
        <v>5655</v>
      </c>
      <c r="F25" s="104" t="s">
        <v>33</v>
      </c>
      <c r="G25" s="28"/>
    </row>
    <row r="26" spans="1:8" ht="53.25" customHeight="1">
      <c r="A26" s="107">
        <v>2</v>
      </c>
      <c r="B26" s="108" t="s">
        <v>48</v>
      </c>
      <c r="C26" s="109">
        <v>5145</v>
      </c>
      <c r="D26" s="110"/>
      <c r="E26" s="90">
        <f t="shared" si="2"/>
        <v>5145</v>
      </c>
      <c r="F26" s="111" t="s">
        <v>34</v>
      </c>
    </row>
    <row r="27" spans="1:8" ht="46.8">
      <c r="A27" s="112">
        <v>3</v>
      </c>
      <c r="B27" s="113" t="s">
        <v>49</v>
      </c>
      <c r="C27" s="114">
        <v>2456</v>
      </c>
      <c r="D27" s="115"/>
      <c r="E27" s="90">
        <f t="shared" si="2"/>
        <v>2456</v>
      </c>
      <c r="F27" s="104" t="s">
        <v>35</v>
      </c>
    </row>
    <row r="28" spans="1:8" ht="31.2">
      <c r="A28" s="112">
        <v>4</v>
      </c>
      <c r="B28" s="98" t="s">
        <v>50</v>
      </c>
      <c r="C28" s="105">
        <v>388</v>
      </c>
      <c r="D28" s="106"/>
      <c r="E28" s="90">
        <f t="shared" si="2"/>
        <v>388</v>
      </c>
      <c r="F28" s="104" t="s">
        <v>41</v>
      </c>
    </row>
    <row r="29" spans="1:8" ht="135.75" customHeight="1">
      <c r="A29" s="116" t="s">
        <v>27</v>
      </c>
      <c r="B29" s="117" t="s">
        <v>24</v>
      </c>
      <c r="C29" s="118">
        <v>43230</v>
      </c>
      <c r="D29" s="119"/>
      <c r="E29" s="103">
        <f t="shared" si="2"/>
        <v>43230</v>
      </c>
      <c r="F29" s="86" t="s">
        <v>45</v>
      </c>
      <c r="G29" s="36"/>
      <c r="H29" s="28"/>
    </row>
    <row r="30" spans="1:8" ht="31.2">
      <c r="A30" s="116" t="s">
        <v>28</v>
      </c>
      <c r="B30" s="117" t="s">
        <v>53</v>
      </c>
      <c r="C30" s="118">
        <v>52000</v>
      </c>
      <c r="D30" s="119"/>
      <c r="E30" s="103">
        <f t="shared" si="2"/>
        <v>52000</v>
      </c>
      <c r="F30" s="86" t="s">
        <v>42</v>
      </c>
      <c r="G30" s="36"/>
    </row>
    <row r="31" spans="1:8" ht="31.2">
      <c r="A31" s="116" t="s">
        <v>29</v>
      </c>
      <c r="B31" s="117" t="s">
        <v>23</v>
      </c>
      <c r="C31" s="118">
        <v>11265</v>
      </c>
      <c r="D31" s="119"/>
      <c r="E31" s="103">
        <f t="shared" si="2"/>
        <v>11265</v>
      </c>
      <c r="F31" s="86" t="s">
        <v>31</v>
      </c>
    </row>
    <row r="32" spans="1:8" ht="31.2">
      <c r="A32" s="112">
        <v>1</v>
      </c>
      <c r="B32" s="120" t="s">
        <v>51</v>
      </c>
      <c r="C32" s="121">
        <v>8080</v>
      </c>
      <c r="D32" s="122"/>
      <c r="E32" s="90">
        <f t="shared" si="2"/>
        <v>8080</v>
      </c>
      <c r="F32" s="86"/>
    </row>
    <row r="33" spans="1:6" ht="31.2">
      <c r="A33" s="112">
        <v>2</v>
      </c>
      <c r="B33" s="120" t="s">
        <v>52</v>
      </c>
      <c r="C33" s="121">
        <v>3185</v>
      </c>
      <c r="D33" s="122"/>
      <c r="E33" s="90">
        <f t="shared" si="2"/>
        <v>3185</v>
      </c>
      <c r="F33" s="86"/>
    </row>
    <row r="34" spans="1:6" s="63" customFormat="1" ht="20.399999999999999" customHeight="1">
      <c r="A34" s="123" t="s">
        <v>30</v>
      </c>
      <c r="B34" s="117" t="s">
        <v>40</v>
      </c>
      <c r="C34" s="118">
        <v>1890</v>
      </c>
      <c r="D34" s="119"/>
      <c r="E34" s="103">
        <f t="shared" si="2"/>
        <v>1890</v>
      </c>
      <c r="F34" s="96"/>
    </row>
    <row r="35" spans="1:6">
      <c r="A35" s="86">
        <v>1</v>
      </c>
      <c r="B35" s="124" t="s">
        <v>20</v>
      </c>
      <c r="C35" s="125">
        <v>600</v>
      </c>
      <c r="D35" s="126"/>
      <c r="E35" s="90">
        <f t="shared" si="2"/>
        <v>600</v>
      </c>
      <c r="F35" s="86" t="s">
        <v>19</v>
      </c>
    </row>
    <row r="36" spans="1:6" ht="37.950000000000003" customHeight="1">
      <c r="A36" s="112">
        <v>2</v>
      </c>
      <c r="B36" s="124" t="s">
        <v>21</v>
      </c>
      <c r="C36" s="125">
        <v>650</v>
      </c>
      <c r="D36" s="126"/>
      <c r="E36" s="90">
        <f t="shared" si="2"/>
        <v>650</v>
      </c>
      <c r="F36" s="86" t="s">
        <v>19</v>
      </c>
    </row>
    <row r="37" spans="1:6" ht="46.8">
      <c r="A37" s="112">
        <v>3</v>
      </c>
      <c r="B37" s="124" t="s">
        <v>22</v>
      </c>
      <c r="C37" s="125">
        <v>550</v>
      </c>
      <c r="D37" s="126"/>
      <c r="E37" s="90">
        <f t="shared" si="2"/>
        <v>550</v>
      </c>
      <c r="F37" s="86" t="s">
        <v>19</v>
      </c>
    </row>
    <row r="38" spans="1:6" ht="31.2">
      <c r="A38" s="112">
        <v>4</v>
      </c>
      <c r="B38" s="120" t="s">
        <v>36</v>
      </c>
      <c r="C38" s="121">
        <v>90</v>
      </c>
      <c r="D38" s="122"/>
      <c r="E38" s="90">
        <f t="shared" si="2"/>
        <v>90</v>
      </c>
      <c r="F38" s="86" t="s">
        <v>19</v>
      </c>
    </row>
    <row r="39" spans="1:6" ht="31.2">
      <c r="A39" s="116" t="s">
        <v>37</v>
      </c>
      <c r="B39" s="117" t="s">
        <v>25</v>
      </c>
      <c r="C39" s="118">
        <v>1140</v>
      </c>
      <c r="D39" s="119"/>
      <c r="E39" s="103">
        <f t="shared" si="2"/>
        <v>1140</v>
      </c>
      <c r="F39" s="86"/>
    </row>
    <row r="40" spans="1:6" ht="20.399999999999999" customHeight="1">
      <c r="A40" s="112"/>
      <c r="B40" s="87" t="s">
        <v>9</v>
      </c>
      <c r="C40" s="127">
        <v>150</v>
      </c>
      <c r="D40" s="128"/>
      <c r="E40" s="90">
        <f t="shared" si="2"/>
        <v>150</v>
      </c>
      <c r="F40" s="86"/>
    </row>
    <row r="41" spans="1:6" ht="20.399999999999999" customHeight="1">
      <c r="A41" s="112"/>
      <c r="B41" s="87" t="s">
        <v>3</v>
      </c>
      <c r="C41" s="127">
        <v>145</v>
      </c>
      <c r="D41" s="128"/>
      <c r="E41" s="90">
        <f t="shared" si="2"/>
        <v>145</v>
      </c>
      <c r="F41" s="86"/>
    </row>
    <row r="42" spans="1:6" ht="20.399999999999999" customHeight="1">
      <c r="A42" s="112"/>
      <c r="B42" s="87" t="s">
        <v>11</v>
      </c>
      <c r="C42" s="127">
        <v>40</v>
      </c>
      <c r="D42" s="128"/>
      <c r="E42" s="90">
        <f t="shared" si="2"/>
        <v>40</v>
      </c>
      <c r="F42" s="86"/>
    </row>
    <row r="43" spans="1:6" ht="20.399999999999999" customHeight="1">
      <c r="A43" s="112"/>
      <c r="B43" s="87" t="s">
        <v>4</v>
      </c>
      <c r="C43" s="127">
        <v>110</v>
      </c>
      <c r="D43" s="128"/>
      <c r="E43" s="90">
        <f t="shared" si="2"/>
        <v>110</v>
      </c>
      <c r="F43" s="86"/>
    </row>
    <row r="44" spans="1:6" ht="20.399999999999999" customHeight="1">
      <c r="A44" s="112"/>
      <c r="B44" s="87" t="s">
        <v>6</v>
      </c>
      <c r="C44" s="127">
        <v>125</v>
      </c>
      <c r="D44" s="128"/>
      <c r="E44" s="90">
        <f t="shared" si="2"/>
        <v>125</v>
      </c>
      <c r="F44" s="98"/>
    </row>
    <row r="45" spans="1:6" ht="20.399999999999999" customHeight="1">
      <c r="A45" s="112"/>
      <c r="B45" s="93" t="s">
        <v>12</v>
      </c>
      <c r="C45" s="129">
        <v>50</v>
      </c>
      <c r="D45" s="130"/>
      <c r="E45" s="90">
        <f t="shared" si="2"/>
        <v>50</v>
      </c>
      <c r="F45" s="86"/>
    </row>
    <row r="46" spans="1:6" ht="20.399999999999999" customHeight="1">
      <c r="A46" s="112"/>
      <c r="B46" s="87" t="s">
        <v>2</v>
      </c>
      <c r="C46" s="127">
        <v>50</v>
      </c>
      <c r="D46" s="128"/>
      <c r="E46" s="90">
        <f t="shared" si="2"/>
        <v>50</v>
      </c>
      <c r="F46" s="86"/>
    </row>
    <row r="47" spans="1:6" ht="20.399999999999999" customHeight="1">
      <c r="A47" s="112"/>
      <c r="B47" s="87" t="s">
        <v>7</v>
      </c>
      <c r="C47" s="127">
        <v>115</v>
      </c>
      <c r="D47" s="128"/>
      <c r="E47" s="90">
        <f t="shared" si="2"/>
        <v>115</v>
      </c>
      <c r="F47" s="86"/>
    </row>
    <row r="48" spans="1:6" ht="20.399999999999999" customHeight="1">
      <c r="A48" s="112"/>
      <c r="B48" s="87" t="s">
        <v>5</v>
      </c>
      <c r="C48" s="127">
        <v>70</v>
      </c>
      <c r="D48" s="128"/>
      <c r="E48" s="90">
        <f t="shared" si="2"/>
        <v>70</v>
      </c>
      <c r="F48" s="86"/>
    </row>
    <row r="49" spans="1:7" ht="20.399999999999999" customHeight="1">
      <c r="A49" s="112"/>
      <c r="B49" s="87" t="s">
        <v>10</v>
      </c>
      <c r="C49" s="127">
        <v>105</v>
      </c>
      <c r="D49" s="128"/>
      <c r="E49" s="90">
        <f t="shared" si="2"/>
        <v>105</v>
      </c>
      <c r="F49" s="86"/>
    </row>
    <row r="50" spans="1:7" ht="20.399999999999999" customHeight="1">
      <c r="A50" s="131"/>
      <c r="B50" s="132" t="s">
        <v>8</v>
      </c>
      <c r="C50" s="133">
        <v>180</v>
      </c>
      <c r="D50" s="133"/>
      <c r="E50" s="133">
        <v>180</v>
      </c>
      <c r="F50" s="131"/>
    </row>
    <row r="51" spans="1:7" ht="9.75" customHeight="1">
      <c r="B51" s="39"/>
      <c r="C51" s="39"/>
      <c r="D51" s="39"/>
      <c r="E51" s="39"/>
    </row>
    <row r="52" spans="1:7" ht="47.4" hidden="1" customHeight="1">
      <c r="B52" s="135" t="s">
        <v>54</v>
      </c>
      <c r="C52" s="135"/>
      <c r="D52" s="135"/>
      <c r="E52" s="135"/>
      <c r="F52" s="135"/>
    </row>
    <row r="53" spans="1:7" ht="82.2" customHeight="1">
      <c r="B53" s="136" t="s">
        <v>67</v>
      </c>
      <c r="C53" s="136"/>
      <c r="D53" s="136"/>
      <c r="E53" s="136"/>
      <c r="F53" s="136"/>
    </row>
    <row r="54" spans="1:7" s="1" customFormat="1" ht="20.399999999999999" customHeight="1">
      <c r="B54" s="13"/>
      <c r="C54" s="13"/>
      <c r="D54" s="13"/>
      <c r="E54" s="137" t="s">
        <v>62</v>
      </c>
      <c r="F54" s="137"/>
      <c r="G54" s="13"/>
    </row>
    <row r="55" spans="1:7" s="1" customFormat="1" ht="20.399999999999999" customHeight="1">
      <c r="B55" s="13"/>
      <c r="C55" s="13"/>
      <c r="D55" s="13"/>
      <c r="E55" s="13"/>
      <c r="G55" s="13"/>
    </row>
    <row r="56" spans="1:7" s="1" customFormat="1" ht="20.399999999999999" customHeight="1">
      <c r="B56" s="13"/>
      <c r="C56" s="13"/>
      <c r="D56" s="13"/>
      <c r="E56" s="13"/>
      <c r="G56" s="13"/>
    </row>
    <row r="57" spans="1:7" s="1" customFormat="1" ht="20.399999999999999" customHeight="1">
      <c r="B57" s="13"/>
      <c r="C57" s="13"/>
      <c r="D57" s="13"/>
      <c r="E57" s="13"/>
      <c r="G57" s="13"/>
    </row>
    <row r="58" spans="1:7" s="1" customFormat="1" ht="20.399999999999999" customHeight="1">
      <c r="B58" s="13"/>
      <c r="C58" s="13"/>
      <c r="D58" s="13"/>
      <c r="E58" s="13"/>
      <c r="G58" s="13"/>
    </row>
    <row r="59" spans="1:7" s="1" customFormat="1" ht="20.399999999999999" customHeight="1">
      <c r="B59" s="13"/>
      <c r="C59" s="13"/>
      <c r="D59" s="13"/>
      <c r="E59" s="13"/>
      <c r="G59" s="13"/>
    </row>
    <row r="60" spans="1:7" s="1" customFormat="1" ht="20.399999999999999" customHeight="1">
      <c r="B60" s="13"/>
      <c r="C60" s="13"/>
      <c r="D60" s="13"/>
      <c r="E60" s="13"/>
      <c r="G60" s="13"/>
    </row>
    <row r="61" spans="1:7" s="1" customFormat="1" ht="20.399999999999999" customHeight="1">
      <c r="B61" s="13"/>
      <c r="C61" s="13"/>
      <c r="D61" s="13"/>
      <c r="E61" s="13"/>
      <c r="G61" s="13"/>
    </row>
    <row r="62" spans="1:7" s="1" customFormat="1" ht="20.399999999999999" customHeight="1">
      <c r="B62" s="13"/>
      <c r="C62" s="13"/>
      <c r="D62" s="13"/>
      <c r="E62" s="13"/>
      <c r="G62" s="13"/>
    </row>
    <row r="63" spans="1:7" s="1" customFormat="1" ht="20.399999999999999" customHeight="1">
      <c r="B63" s="13"/>
      <c r="C63" s="13"/>
      <c r="D63" s="13"/>
      <c r="E63" s="13"/>
      <c r="G63" s="13"/>
    </row>
    <row r="64" spans="1:7" s="1" customFormat="1" ht="20.399999999999999" customHeight="1">
      <c r="B64" s="13"/>
      <c r="C64" s="13"/>
      <c r="D64" s="13"/>
      <c r="E64" s="13"/>
      <c r="G64" s="13"/>
    </row>
    <row r="65" spans="2:7" s="1" customFormat="1" ht="20.399999999999999" customHeight="1">
      <c r="B65" s="13"/>
      <c r="C65" s="13"/>
      <c r="D65" s="13"/>
      <c r="E65" s="13"/>
      <c r="G65" s="13"/>
    </row>
    <row r="66" spans="2:7" s="1" customFormat="1" ht="20.399999999999999" customHeight="1">
      <c r="B66" s="13"/>
      <c r="C66" s="13"/>
      <c r="D66" s="13"/>
      <c r="E66" s="13"/>
      <c r="G66" s="13"/>
    </row>
    <row r="67" spans="2:7" s="1" customFormat="1" ht="20.399999999999999" customHeight="1">
      <c r="B67" s="13"/>
      <c r="C67" s="13"/>
      <c r="D67" s="13"/>
      <c r="E67" s="13"/>
      <c r="G67" s="13"/>
    </row>
    <row r="68" spans="2:7" s="1" customFormat="1" ht="20.399999999999999" customHeight="1">
      <c r="B68" s="13"/>
      <c r="C68" s="13"/>
      <c r="D68" s="13"/>
      <c r="E68" s="13"/>
      <c r="G68" s="13"/>
    </row>
    <row r="69" spans="2:7" s="1" customFormat="1" ht="20.399999999999999" customHeight="1">
      <c r="B69" s="13"/>
      <c r="C69" s="13"/>
      <c r="D69" s="13"/>
      <c r="E69" s="13"/>
      <c r="G69" s="13"/>
    </row>
    <row r="70" spans="2:7" s="1" customFormat="1" ht="20.399999999999999" customHeight="1">
      <c r="B70" s="13"/>
      <c r="C70" s="13"/>
      <c r="D70" s="13"/>
      <c r="E70" s="13"/>
      <c r="G70" s="13"/>
    </row>
    <row r="71" spans="2:7" s="1" customFormat="1" ht="20.399999999999999" customHeight="1">
      <c r="B71" s="13"/>
      <c r="C71" s="13"/>
      <c r="D71" s="13"/>
      <c r="E71" s="13"/>
      <c r="G71" s="13"/>
    </row>
    <row r="72" spans="2:7" s="1" customFormat="1" ht="20.399999999999999" customHeight="1">
      <c r="B72" s="13"/>
      <c r="C72" s="13"/>
      <c r="D72" s="13"/>
      <c r="E72" s="13"/>
      <c r="G72" s="13"/>
    </row>
    <row r="73" spans="2:7" s="1" customFormat="1" ht="20.399999999999999" customHeight="1">
      <c r="B73" s="13"/>
      <c r="C73" s="13"/>
      <c r="D73" s="13"/>
      <c r="E73" s="13"/>
      <c r="G73" s="13"/>
    </row>
  </sheetData>
  <mergeCells count="12">
    <mergeCell ref="A1:B1"/>
    <mergeCell ref="B52:F52"/>
    <mergeCell ref="B53:F53"/>
    <mergeCell ref="E54:F54"/>
    <mergeCell ref="A2:F2"/>
    <mergeCell ref="A3:F3"/>
    <mergeCell ref="A5:A6"/>
    <mergeCell ref="B5:B6"/>
    <mergeCell ref="C5:C6"/>
    <mergeCell ref="D5:D6"/>
    <mergeCell ref="E5:E6"/>
    <mergeCell ref="F5:F6"/>
  </mergeCells>
  <printOptions horizontalCentered="1"/>
  <pageMargins left="0.25" right="0.25" top="0.75" bottom="0.5" header="0.25" footer="0.25"/>
  <pageSetup paperSize="9" scale="80" fitToHeight="0"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B1:K72"/>
  <sheetViews>
    <sheetView zoomScale="90" zoomScaleNormal="90" workbookViewId="0">
      <pane ySplit="5" topLeftCell="A49" activePane="bottomLeft" state="frozen"/>
      <selection pane="bottomLeft" activeCell="E55" sqref="E55"/>
    </sheetView>
  </sheetViews>
  <sheetFormatPr defaultColWidth="9.109375" defaultRowHeight="18"/>
  <cols>
    <col min="1" max="1" width="1.88671875" style="13" customWidth="1"/>
    <col min="2" max="2" width="6.6640625" style="1" customWidth="1"/>
    <col min="3" max="3" width="60.33203125" style="13" customWidth="1"/>
    <col min="4" max="4" width="18" style="13" customWidth="1"/>
    <col min="5" max="5" width="17.6640625" style="13" customWidth="1"/>
    <col min="6" max="6" width="18.5546875" style="13" customWidth="1"/>
    <col min="7" max="7" width="39.33203125" style="1" customWidth="1"/>
    <col min="8" max="8" width="50.33203125" style="13" customWidth="1"/>
    <col min="9" max="9" width="19" style="13" customWidth="1"/>
    <col min="10" max="16384" width="9.109375" style="13"/>
  </cols>
  <sheetData>
    <row r="1" spans="2:11" ht="48.6" customHeight="1">
      <c r="B1" s="138" t="s">
        <v>44</v>
      </c>
      <c r="C1" s="138"/>
      <c r="D1" s="138"/>
      <c r="E1" s="138"/>
      <c r="F1" s="138"/>
      <c r="G1" s="138"/>
      <c r="H1" s="54"/>
      <c r="I1" s="54"/>
      <c r="J1" s="54"/>
      <c r="K1" s="54"/>
    </row>
    <row r="2" spans="2:11" ht="19.95" customHeight="1">
      <c r="B2" s="139" t="s">
        <v>59</v>
      </c>
      <c r="C2" s="139"/>
      <c r="D2" s="139"/>
      <c r="E2" s="139"/>
      <c r="F2" s="139"/>
      <c r="G2" s="139"/>
      <c r="H2" s="54"/>
      <c r="I2" s="54"/>
      <c r="J2" s="54"/>
      <c r="K2" s="54"/>
    </row>
    <row r="3" spans="2:11" ht="22.5" customHeight="1">
      <c r="B3" s="60"/>
      <c r="C3" s="32"/>
      <c r="D3" s="32"/>
      <c r="E3" s="32"/>
      <c r="F3" s="32"/>
      <c r="G3" s="51" t="s">
        <v>14</v>
      </c>
      <c r="H3" s="55"/>
      <c r="I3" s="55"/>
      <c r="J3" s="55"/>
      <c r="K3" s="54"/>
    </row>
    <row r="4" spans="2:11" ht="39" customHeight="1">
      <c r="B4" s="143" t="s">
        <v>0</v>
      </c>
      <c r="C4" s="143" t="s">
        <v>55</v>
      </c>
      <c r="D4" s="143" t="s">
        <v>56</v>
      </c>
      <c r="E4" s="143" t="s">
        <v>57</v>
      </c>
      <c r="F4" s="143" t="s">
        <v>60</v>
      </c>
      <c r="G4" s="143" t="s">
        <v>32</v>
      </c>
      <c r="H4" s="54"/>
      <c r="I4" s="54"/>
      <c r="J4" s="54"/>
      <c r="K4" s="54"/>
    </row>
    <row r="5" spans="2:11" s="1" customFormat="1" ht="60.6" customHeight="1">
      <c r="B5" s="144"/>
      <c r="C5" s="144"/>
      <c r="D5" s="144"/>
      <c r="E5" s="144"/>
      <c r="F5" s="144"/>
      <c r="G5" s="144"/>
    </row>
    <row r="6" spans="2:11" s="1" customFormat="1" ht="31.2" customHeight="1">
      <c r="B6" s="76" t="s">
        <v>1</v>
      </c>
      <c r="C6" s="76">
        <v>1</v>
      </c>
      <c r="D6" s="76" t="s">
        <v>58</v>
      </c>
      <c r="E6" s="76">
        <v>3</v>
      </c>
      <c r="F6" s="76">
        <v>4</v>
      </c>
      <c r="G6" s="76">
        <v>5</v>
      </c>
    </row>
    <row r="7" spans="2:11" s="1" customFormat="1" ht="20.399999999999999" customHeight="1">
      <c r="B7" s="62"/>
      <c r="C7" s="61" t="s">
        <v>43</v>
      </c>
      <c r="D7" s="43">
        <f>D8+D22+D23+D28+D29+D30+D33+D38</f>
        <v>281954</v>
      </c>
      <c r="E7" s="43">
        <f>E8+E22+E23+E28+E29+E30+E33+E38</f>
        <v>42650</v>
      </c>
      <c r="F7" s="43">
        <f>F8+F22+F23+F28+F29+F30+F33+F38</f>
        <v>239304</v>
      </c>
      <c r="G7" s="62"/>
    </row>
    <row r="8" spans="2:11" s="1" customFormat="1" ht="20.399999999999999" customHeight="1">
      <c r="B8" s="41" t="s">
        <v>16</v>
      </c>
      <c r="C8" s="42" t="s">
        <v>26</v>
      </c>
      <c r="D8" s="50">
        <f t="shared" ref="D8" si="0">SUM(D9:D21)</f>
        <v>148785</v>
      </c>
      <c r="E8" s="50">
        <f t="shared" ref="E8:F8" si="1">SUM(E9:E21)</f>
        <v>42650</v>
      </c>
      <c r="F8" s="50">
        <f t="shared" si="1"/>
        <v>106135</v>
      </c>
      <c r="G8" s="34"/>
    </row>
    <row r="9" spans="2:11" s="2" customFormat="1" ht="20.399999999999999" customHeight="1">
      <c r="B9" s="3">
        <v>1</v>
      </c>
      <c r="C9" s="4" t="s">
        <v>9</v>
      </c>
      <c r="D9" s="8">
        <v>15111</v>
      </c>
      <c r="E9" s="22">
        <v>9570</v>
      </c>
      <c r="F9" s="74">
        <f>D9-E9</f>
        <v>5541</v>
      </c>
      <c r="G9" s="29"/>
      <c r="H9" s="37"/>
    </row>
    <row r="10" spans="2:11" s="2" customFormat="1" ht="20.399999999999999" customHeight="1">
      <c r="B10" s="3">
        <v>2</v>
      </c>
      <c r="C10" s="4" t="s">
        <v>3</v>
      </c>
      <c r="D10" s="8">
        <v>12676</v>
      </c>
      <c r="E10" s="22">
        <v>507</v>
      </c>
      <c r="F10" s="74">
        <f t="shared" ref="F10:F48" si="2">D10-E10</f>
        <v>12169</v>
      </c>
      <c r="G10" s="29"/>
    </row>
    <row r="11" spans="2:11" s="2" customFormat="1" ht="20.399999999999999" customHeight="1">
      <c r="B11" s="3">
        <v>3</v>
      </c>
      <c r="C11" s="4" t="s">
        <v>11</v>
      </c>
      <c r="D11" s="8">
        <v>8143</v>
      </c>
      <c r="E11" s="22">
        <v>821</v>
      </c>
      <c r="F11" s="74">
        <f t="shared" si="2"/>
        <v>7322</v>
      </c>
      <c r="G11" s="29"/>
      <c r="H11" s="5"/>
    </row>
    <row r="12" spans="2:11" s="2" customFormat="1" ht="20.399999999999999" customHeight="1">
      <c r="B12" s="3">
        <v>4</v>
      </c>
      <c r="C12" s="4" t="s">
        <v>4</v>
      </c>
      <c r="D12" s="8">
        <v>19074</v>
      </c>
      <c r="E12" s="22">
        <v>7118</v>
      </c>
      <c r="F12" s="74">
        <f t="shared" si="2"/>
        <v>11956</v>
      </c>
      <c r="G12" s="29"/>
      <c r="H12" s="5"/>
    </row>
    <row r="13" spans="2:11" s="2" customFormat="1" ht="20.399999999999999" customHeight="1">
      <c r="B13" s="3">
        <v>5</v>
      </c>
      <c r="C13" s="4" t="s">
        <v>6</v>
      </c>
      <c r="D13" s="8">
        <v>13890</v>
      </c>
      <c r="E13" s="22">
        <v>5059</v>
      </c>
      <c r="F13" s="74">
        <f t="shared" si="2"/>
        <v>8831</v>
      </c>
      <c r="G13" s="29"/>
      <c r="H13" s="16"/>
    </row>
    <row r="14" spans="2:11" s="10" customFormat="1" ht="20.399999999999999" customHeight="1">
      <c r="B14" s="6">
        <v>6</v>
      </c>
      <c r="C14" s="7" t="s">
        <v>12</v>
      </c>
      <c r="D14" s="8">
        <v>4290</v>
      </c>
      <c r="E14" s="33">
        <v>304</v>
      </c>
      <c r="F14" s="74">
        <f t="shared" si="2"/>
        <v>3986</v>
      </c>
      <c r="G14" s="29"/>
      <c r="H14" s="9"/>
    </row>
    <row r="15" spans="2:11" ht="20.399999999999999" customHeight="1">
      <c r="B15" s="11">
        <v>7</v>
      </c>
      <c r="C15" s="4" t="s">
        <v>2</v>
      </c>
      <c r="D15" s="8">
        <v>9450</v>
      </c>
      <c r="E15" s="22">
        <v>694</v>
      </c>
      <c r="F15" s="74">
        <f t="shared" si="2"/>
        <v>8756</v>
      </c>
      <c r="G15" s="29"/>
      <c r="H15" s="12"/>
    </row>
    <row r="16" spans="2:11" ht="20.399999999999999" customHeight="1">
      <c r="B16" s="14">
        <v>8</v>
      </c>
      <c r="C16" s="4" t="s">
        <v>13</v>
      </c>
      <c r="D16" s="8">
        <v>4875</v>
      </c>
      <c r="E16" s="22">
        <v>99</v>
      </c>
      <c r="F16" s="74">
        <f t="shared" si="2"/>
        <v>4776</v>
      </c>
      <c r="G16" s="29"/>
      <c r="H16" s="12"/>
    </row>
    <row r="17" spans="2:9" ht="20.399999999999999" customHeight="1">
      <c r="B17" s="14">
        <v>9</v>
      </c>
      <c r="C17" s="4" t="s">
        <v>7</v>
      </c>
      <c r="D17" s="8">
        <v>9542</v>
      </c>
      <c r="E17" s="22">
        <v>5777</v>
      </c>
      <c r="F17" s="74">
        <f t="shared" si="2"/>
        <v>3765</v>
      </c>
      <c r="G17" s="29"/>
      <c r="H17" s="12"/>
    </row>
    <row r="18" spans="2:9" ht="20.399999999999999" customHeight="1">
      <c r="B18" s="14">
        <v>10</v>
      </c>
      <c r="C18" s="4" t="s">
        <v>5</v>
      </c>
      <c r="D18" s="8">
        <v>9091</v>
      </c>
      <c r="E18" s="22">
        <v>2159</v>
      </c>
      <c r="F18" s="74">
        <f t="shared" si="2"/>
        <v>6932</v>
      </c>
      <c r="G18" s="23"/>
      <c r="H18" s="12"/>
    </row>
    <row r="19" spans="2:9" ht="20.399999999999999" customHeight="1">
      <c r="B19" s="14">
        <v>11</v>
      </c>
      <c r="C19" s="4" t="s">
        <v>10</v>
      </c>
      <c r="D19" s="8">
        <v>7407</v>
      </c>
      <c r="E19" s="22">
        <v>4314</v>
      </c>
      <c r="F19" s="74">
        <f t="shared" si="2"/>
        <v>3093</v>
      </c>
      <c r="G19" s="29"/>
      <c r="H19" s="12"/>
    </row>
    <row r="20" spans="2:9" s="15" customFormat="1" ht="20.399999999999999" customHeight="1">
      <c r="B20" s="11">
        <v>12</v>
      </c>
      <c r="C20" s="7" t="s">
        <v>8</v>
      </c>
      <c r="D20" s="8">
        <v>34776</v>
      </c>
      <c r="E20" s="33">
        <v>6228</v>
      </c>
      <c r="F20" s="74">
        <f t="shared" si="2"/>
        <v>28548</v>
      </c>
      <c r="G20" s="23"/>
      <c r="H20" s="24"/>
    </row>
    <row r="21" spans="2:9" ht="20.399999999999999" customHeight="1">
      <c r="B21" s="3">
        <v>13</v>
      </c>
      <c r="C21" s="18" t="s">
        <v>15</v>
      </c>
      <c r="D21" s="8">
        <v>460</v>
      </c>
      <c r="E21" s="18"/>
      <c r="F21" s="74">
        <f t="shared" si="2"/>
        <v>460</v>
      </c>
      <c r="G21" s="3"/>
    </row>
    <row r="22" spans="2:9" ht="54">
      <c r="B22" s="20" t="s">
        <v>17</v>
      </c>
      <c r="C22" s="27" t="s">
        <v>46</v>
      </c>
      <c r="D22" s="45">
        <v>10000</v>
      </c>
      <c r="E22" s="65"/>
      <c r="F22" s="75">
        <f t="shared" si="2"/>
        <v>10000</v>
      </c>
      <c r="G22" s="31" t="s">
        <v>39</v>
      </c>
    </row>
    <row r="23" spans="2:9" ht="34.799999999999997">
      <c r="B23" s="20" t="s">
        <v>18</v>
      </c>
      <c r="C23" s="27" t="s">
        <v>47</v>
      </c>
      <c r="D23" s="45">
        <v>13644</v>
      </c>
      <c r="E23" s="65"/>
      <c r="F23" s="75">
        <f t="shared" si="2"/>
        <v>13644</v>
      </c>
      <c r="G23" s="31"/>
      <c r="H23" s="28"/>
    </row>
    <row r="24" spans="2:9" ht="54">
      <c r="B24" s="3">
        <v>1</v>
      </c>
      <c r="C24" s="18" t="s">
        <v>38</v>
      </c>
      <c r="D24" s="19">
        <v>5655</v>
      </c>
      <c r="E24" s="66"/>
      <c r="F24" s="74">
        <f t="shared" si="2"/>
        <v>5655</v>
      </c>
      <c r="G24" s="31" t="s">
        <v>33</v>
      </c>
      <c r="H24" s="28"/>
    </row>
    <row r="25" spans="2:9" ht="63" customHeight="1">
      <c r="B25" s="59">
        <v>2</v>
      </c>
      <c r="C25" s="56" t="s">
        <v>48</v>
      </c>
      <c r="D25" s="57">
        <v>5145</v>
      </c>
      <c r="E25" s="67"/>
      <c r="F25" s="74">
        <f t="shared" si="2"/>
        <v>5145</v>
      </c>
      <c r="G25" s="58" t="s">
        <v>34</v>
      </c>
    </row>
    <row r="26" spans="2:9" ht="54">
      <c r="B26" s="25">
        <v>3</v>
      </c>
      <c r="C26" s="26" t="s">
        <v>49</v>
      </c>
      <c r="D26" s="48">
        <v>2456</v>
      </c>
      <c r="E26" s="68"/>
      <c r="F26" s="74">
        <f t="shared" si="2"/>
        <v>2456</v>
      </c>
      <c r="G26" s="31" t="s">
        <v>35</v>
      </c>
    </row>
    <row r="27" spans="2:9" ht="36">
      <c r="B27" s="25">
        <v>4</v>
      </c>
      <c r="C27" s="18" t="s">
        <v>50</v>
      </c>
      <c r="D27" s="19">
        <v>388</v>
      </c>
      <c r="E27" s="66"/>
      <c r="F27" s="74">
        <f t="shared" si="2"/>
        <v>388</v>
      </c>
      <c r="G27" s="31" t="s">
        <v>41</v>
      </c>
    </row>
    <row r="28" spans="2:9" ht="126.6" customHeight="1">
      <c r="B28" s="35" t="s">
        <v>27</v>
      </c>
      <c r="C28" s="38" t="s">
        <v>24</v>
      </c>
      <c r="D28" s="47">
        <v>43230</v>
      </c>
      <c r="E28" s="69"/>
      <c r="F28" s="75">
        <f t="shared" si="2"/>
        <v>43230</v>
      </c>
      <c r="G28" s="3" t="s">
        <v>45</v>
      </c>
      <c r="H28" s="36"/>
      <c r="I28" s="28"/>
    </row>
    <row r="29" spans="2:9" ht="54">
      <c r="B29" s="35" t="s">
        <v>28</v>
      </c>
      <c r="C29" s="38" t="s">
        <v>53</v>
      </c>
      <c r="D29" s="47">
        <v>52000</v>
      </c>
      <c r="E29" s="69"/>
      <c r="F29" s="75">
        <f t="shared" si="2"/>
        <v>52000</v>
      </c>
      <c r="G29" s="3" t="s">
        <v>42</v>
      </c>
      <c r="H29" s="36"/>
    </row>
    <row r="30" spans="2:9" ht="36">
      <c r="B30" s="35" t="s">
        <v>29</v>
      </c>
      <c r="C30" s="38" t="s">
        <v>23</v>
      </c>
      <c r="D30" s="47">
        <v>11265</v>
      </c>
      <c r="E30" s="69"/>
      <c r="F30" s="75">
        <f t="shared" si="2"/>
        <v>11265</v>
      </c>
      <c r="G30" s="3" t="s">
        <v>31</v>
      </c>
    </row>
    <row r="31" spans="2:9" ht="36">
      <c r="B31" s="25">
        <v>1</v>
      </c>
      <c r="C31" s="44" t="s">
        <v>51</v>
      </c>
      <c r="D31" s="49">
        <v>8080</v>
      </c>
      <c r="E31" s="70"/>
      <c r="F31" s="74">
        <f t="shared" si="2"/>
        <v>8080</v>
      </c>
      <c r="G31" s="3"/>
    </row>
    <row r="32" spans="2:9" ht="36">
      <c r="B32" s="25">
        <v>2</v>
      </c>
      <c r="C32" s="44" t="s">
        <v>52</v>
      </c>
      <c r="D32" s="49">
        <v>3185</v>
      </c>
      <c r="E32" s="70"/>
      <c r="F32" s="74">
        <f t="shared" si="2"/>
        <v>3185</v>
      </c>
      <c r="G32" s="3"/>
    </row>
    <row r="33" spans="2:7" s="63" customFormat="1" ht="20.399999999999999" customHeight="1">
      <c r="B33" s="64" t="s">
        <v>30</v>
      </c>
      <c r="C33" s="38" t="s">
        <v>40</v>
      </c>
      <c r="D33" s="47">
        <v>1890</v>
      </c>
      <c r="E33" s="69"/>
      <c r="F33" s="75">
        <f t="shared" si="2"/>
        <v>1890</v>
      </c>
      <c r="G33" s="14"/>
    </row>
    <row r="34" spans="2:7">
      <c r="B34" s="3">
        <v>1</v>
      </c>
      <c r="C34" s="52" t="s">
        <v>20</v>
      </c>
      <c r="D34" s="53">
        <v>600</v>
      </c>
      <c r="E34" s="71"/>
      <c r="F34" s="74">
        <f t="shared" si="2"/>
        <v>600</v>
      </c>
      <c r="G34" s="3" t="s">
        <v>19</v>
      </c>
    </row>
    <row r="35" spans="2:7" ht="37.950000000000003" customHeight="1">
      <c r="B35" s="25">
        <v>2</v>
      </c>
      <c r="C35" s="52" t="s">
        <v>21</v>
      </c>
      <c r="D35" s="53">
        <v>650</v>
      </c>
      <c r="E35" s="71"/>
      <c r="F35" s="74">
        <f t="shared" si="2"/>
        <v>650</v>
      </c>
      <c r="G35" s="3" t="s">
        <v>19</v>
      </c>
    </row>
    <row r="36" spans="2:7" ht="54">
      <c r="B36" s="25">
        <v>3</v>
      </c>
      <c r="C36" s="52" t="s">
        <v>22</v>
      </c>
      <c r="D36" s="53">
        <v>550</v>
      </c>
      <c r="E36" s="71"/>
      <c r="F36" s="74">
        <f t="shared" si="2"/>
        <v>550</v>
      </c>
      <c r="G36" s="3" t="s">
        <v>19</v>
      </c>
    </row>
    <row r="37" spans="2:7" ht="36">
      <c r="B37" s="25">
        <v>4</v>
      </c>
      <c r="C37" s="44" t="s">
        <v>36</v>
      </c>
      <c r="D37" s="49">
        <v>90</v>
      </c>
      <c r="E37" s="70"/>
      <c r="F37" s="74">
        <f t="shared" si="2"/>
        <v>90</v>
      </c>
      <c r="G37" s="3" t="s">
        <v>19</v>
      </c>
    </row>
    <row r="38" spans="2:7" ht="52.2">
      <c r="B38" s="35" t="s">
        <v>37</v>
      </c>
      <c r="C38" s="38" t="s">
        <v>25</v>
      </c>
      <c r="D38" s="47">
        <v>1140</v>
      </c>
      <c r="E38" s="69"/>
      <c r="F38" s="75">
        <f t="shared" si="2"/>
        <v>1140</v>
      </c>
      <c r="G38" s="3"/>
    </row>
    <row r="39" spans="2:7" ht="20.399999999999999" customHeight="1">
      <c r="B39" s="25"/>
      <c r="C39" s="4" t="s">
        <v>9</v>
      </c>
      <c r="D39" s="21">
        <v>150</v>
      </c>
      <c r="E39" s="72"/>
      <c r="F39" s="74">
        <f t="shared" si="2"/>
        <v>150</v>
      </c>
      <c r="G39" s="3"/>
    </row>
    <row r="40" spans="2:7" ht="20.399999999999999" customHeight="1">
      <c r="B40" s="25"/>
      <c r="C40" s="4" t="s">
        <v>3</v>
      </c>
      <c r="D40" s="21">
        <v>145</v>
      </c>
      <c r="E40" s="72"/>
      <c r="F40" s="74">
        <f t="shared" si="2"/>
        <v>145</v>
      </c>
      <c r="G40" s="3"/>
    </row>
    <row r="41" spans="2:7" ht="20.399999999999999" customHeight="1">
      <c r="B41" s="25"/>
      <c r="C41" s="4" t="s">
        <v>11</v>
      </c>
      <c r="D41" s="21">
        <v>40</v>
      </c>
      <c r="E41" s="72"/>
      <c r="F41" s="74">
        <f t="shared" si="2"/>
        <v>40</v>
      </c>
      <c r="G41" s="3"/>
    </row>
    <row r="42" spans="2:7" ht="20.399999999999999" customHeight="1">
      <c r="B42" s="25"/>
      <c r="C42" s="4" t="s">
        <v>4</v>
      </c>
      <c r="D42" s="21">
        <v>110</v>
      </c>
      <c r="E42" s="72"/>
      <c r="F42" s="74">
        <f t="shared" si="2"/>
        <v>110</v>
      </c>
      <c r="G42" s="3"/>
    </row>
    <row r="43" spans="2:7" ht="20.399999999999999" customHeight="1">
      <c r="B43" s="25"/>
      <c r="C43" s="4" t="s">
        <v>6</v>
      </c>
      <c r="D43" s="21">
        <v>125</v>
      </c>
      <c r="E43" s="72"/>
      <c r="F43" s="74">
        <f t="shared" si="2"/>
        <v>125</v>
      </c>
      <c r="G43" s="18"/>
    </row>
    <row r="44" spans="2:7" ht="20.399999999999999" customHeight="1">
      <c r="B44" s="25"/>
      <c r="C44" s="7" t="s">
        <v>12</v>
      </c>
      <c r="D44" s="46">
        <v>50</v>
      </c>
      <c r="E44" s="73"/>
      <c r="F44" s="74">
        <f t="shared" si="2"/>
        <v>50</v>
      </c>
      <c r="G44" s="3"/>
    </row>
    <row r="45" spans="2:7" ht="20.399999999999999" customHeight="1">
      <c r="B45" s="25"/>
      <c r="C45" s="4" t="s">
        <v>2</v>
      </c>
      <c r="D45" s="21">
        <v>50</v>
      </c>
      <c r="E45" s="72"/>
      <c r="F45" s="74">
        <f t="shared" si="2"/>
        <v>50</v>
      </c>
      <c r="G45" s="3"/>
    </row>
    <row r="46" spans="2:7" ht="20.399999999999999" customHeight="1">
      <c r="B46" s="25"/>
      <c r="C46" s="4" t="s">
        <v>7</v>
      </c>
      <c r="D46" s="21">
        <v>115</v>
      </c>
      <c r="E46" s="72"/>
      <c r="F46" s="74">
        <f t="shared" si="2"/>
        <v>115</v>
      </c>
      <c r="G46" s="3"/>
    </row>
    <row r="47" spans="2:7" ht="20.399999999999999" customHeight="1">
      <c r="B47" s="25"/>
      <c r="C47" s="4" t="s">
        <v>5</v>
      </c>
      <c r="D47" s="21">
        <v>70</v>
      </c>
      <c r="E47" s="72"/>
      <c r="F47" s="74">
        <f t="shared" si="2"/>
        <v>70</v>
      </c>
      <c r="G47" s="3"/>
    </row>
    <row r="48" spans="2:7" ht="20.399999999999999" customHeight="1">
      <c r="B48" s="25"/>
      <c r="C48" s="4" t="s">
        <v>10</v>
      </c>
      <c r="D48" s="21">
        <v>105</v>
      </c>
      <c r="E48" s="72"/>
      <c r="F48" s="74">
        <f t="shared" si="2"/>
        <v>105</v>
      </c>
      <c r="G48" s="3"/>
    </row>
    <row r="49" spans="2:8" ht="20.399999999999999" customHeight="1">
      <c r="B49" s="17"/>
      <c r="C49" s="40" t="s">
        <v>8</v>
      </c>
      <c r="D49" s="30">
        <v>180</v>
      </c>
      <c r="E49" s="30"/>
      <c r="F49" s="30">
        <v>180</v>
      </c>
      <c r="G49" s="17"/>
    </row>
    <row r="50" spans="2:8" ht="20.399999999999999" customHeight="1">
      <c r="C50" s="39"/>
      <c r="D50" s="39"/>
      <c r="E50" s="39"/>
      <c r="F50" s="39"/>
    </row>
    <row r="51" spans="2:8" ht="47.4" hidden="1" customHeight="1">
      <c r="C51" s="135" t="s">
        <v>54</v>
      </c>
      <c r="D51" s="135"/>
      <c r="E51" s="135"/>
      <c r="F51" s="135"/>
      <c r="G51" s="135"/>
    </row>
    <row r="52" spans="2:8" ht="82.2" customHeight="1">
      <c r="C52" s="142" t="s">
        <v>63</v>
      </c>
      <c r="D52" s="142"/>
      <c r="E52" s="142"/>
      <c r="F52" s="142"/>
      <c r="G52" s="142"/>
    </row>
    <row r="53" spans="2:8" s="1" customFormat="1" ht="20.399999999999999" customHeight="1">
      <c r="C53" s="13"/>
      <c r="D53" s="13"/>
      <c r="E53" s="13"/>
      <c r="F53" s="13"/>
      <c r="H53" s="13"/>
    </row>
    <row r="54" spans="2:8" s="1" customFormat="1" ht="20.399999999999999" customHeight="1">
      <c r="C54" s="13"/>
      <c r="D54" s="13"/>
      <c r="E54" s="13"/>
      <c r="F54" s="13"/>
      <c r="H54" s="13"/>
    </row>
    <row r="55" spans="2:8" s="1" customFormat="1" ht="20.399999999999999" customHeight="1">
      <c r="C55" s="13"/>
      <c r="D55" s="13"/>
      <c r="E55" s="13"/>
      <c r="F55" s="13"/>
      <c r="H55" s="13"/>
    </row>
    <row r="56" spans="2:8" s="1" customFormat="1" ht="20.399999999999999" customHeight="1">
      <c r="C56" s="13"/>
      <c r="D56" s="13"/>
      <c r="E56" s="13"/>
      <c r="F56" s="13"/>
      <c r="H56" s="13"/>
    </row>
    <row r="57" spans="2:8" s="1" customFormat="1" ht="20.399999999999999" customHeight="1">
      <c r="C57" s="13"/>
      <c r="D57" s="13"/>
      <c r="E57" s="13"/>
      <c r="F57" s="13"/>
      <c r="H57" s="13"/>
    </row>
    <row r="58" spans="2:8" s="1" customFormat="1" ht="20.399999999999999" customHeight="1">
      <c r="C58" s="13"/>
      <c r="D58" s="13"/>
      <c r="E58" s="13"/>
      <c r="F58" s="13"/>
      <c r="H58" s="13"/>
    </row>
    <row r="59" spans="2:8" s="1" customFormat="1" ht="20.399999999999999" customHeight="1">
      <c r="C59" s="13"/>
      <c r="D59" s="13"/>
      <c r="E59" s="13"/>
      <c r="F59" s="13"/>
      <c r="H59" s="13"/>
    </row>
    <row r="60" spans="2:8" s="1" customFormat="1" ht="20.399999999999999" customHeight="1">
      <c r="C60" s="13"/>
      <c r="D60" s="13"/>
      <c r="E60" s="13"/>
      <c r="F60" s="13"/>
      <c r="H60" s="13"/>
    </row>
    <row r="61" spans="2:8" s="1" customFormat="1" ht="20.399999999999999" customHeight="1">
      <c r="C61" s="13"/>
      <c r="D61" s="13"/>
      <c r="E61" s="13"/>
      <c r="F61" s="13"/>
      <c r="H61" s="13"/>
    </row>
    <row r="62" spans="2:8" s="1" customFormat="1" ht="20.399999999999999" customHeight="1">
      <c r="C62" s="13"/>
      <c r="D62" s="13"/>
      <c r="E62" s="13"/>
      <c r="F62" s="13"/>
      <c r="H62" s="13"/>
    </row>
    <row r="63" spans="2:8" s="1" customFormat="1" ht="20.399999999999999" customHeight="1">
      <c r="C63" s="13"/>
      <c r="D63" s="13"/>
      <c r="E63" s="13"/>
      <c r="F63" s="13"/>
      <c r="H63" s="13"/>
    </row>
    <row r="64" spans="2:8" s="1" customFormat="1" ht="20.399999999999999" customHeight="1">
      <c r="C64" s="13"/>
      <c r="D64" s="13"/>
      <c r="E64" s="13"/>
      <c r="F64" s="13"/>
      <c r="H64" s="13"/>
    </row>
    <row r="65" spans="3:8" s="1" customFormat="1" ht="20.399999999999999" customHeight="1">
      <c r="C65" s="13"/>
      <c r="D65" s="13"/>
      <c r="E65" s="13"/>
      <c r="F65" s="13"/>
      <c r="H65" s="13"/>
    </row>
    <row r="66" spans="3:8" s="1" customFormat="1" ht="20.399999999999999" customHeight="1">
      <c r="C66" s="13"/>
      <c r="D66" s="13"/>
      <c r="E66" s="13"/>
      <c r="F66" s="13"/>
      <c r="H66" s="13"/>
    </row>
    <row r="67" spans="3:8" s="1" customFormat="1" ht="20.399999999999999" customHeight="1">
      <c r="C67" s="13"/>
      <c r="D67" s="13"/>
      <c r="E67" s="13"/>
      <c r="F67" s="13"/>
      <c r="H67" s="13"/>
    </row>
    <row r="68" spans="3:8" s="1" customFormat="1" ht="20.399999999999999" customHeight="1">
      <c r="C68" s="13"/>
      <c r="D68" s="13"/>
      <c r="E68" s="13"/>
      <c r="F68" s="13"/>
      <c r="H68" s="13"/>
    </row>
    <row r="69" spans="3:8" s="1" customFormat="1" ht="20.399999999999999" customHeight="1">
      <c r="C69" s="13"/>
      <c r="D69" s="13"/>
      <c r="E69" s="13"/>
      <c r="F69" s="13"/>
      <c r="H69" s="13"/>
    </row>
    <row r="70" spans="3:8" s="1" customFormat="1" ht="20.399999999999999" customHeight="1">
      <c r="C70" s="13"/>
      <c r="D70" s="13"/>
      <c r="E70" s="13"/>
      <c r="F70" s="13"/>
      <c r="H70" s="13"/>
    </row>
    <row r="71" spans="3:8" s="1" customFormat="1" ht="20.399999999999999" customHeight="1">
      <c r="C71" s="13"/>
      <c r="D71" s="13"/>
      <c r="E71" s="13"/>
      <c r="F71" s="13"/>
      <c r="H71" s="13"/>
    </row>
    <row r="72" spans="3:8" s="1" customFormat="1" ht="20.399999999999999" customHeight="1">
      <c r="C72" s="13"/>
      <c r="D72" s="13"/>
      <c r="E72" s="13"/>
      <c r="F72" s="13"/>
      <c r="H72" s="13"/>
    </row>
  </sheetData>
  <mergeCells count="10">
    <mergeCell ref="C51:G51"/>
    <mergeCell ref="C52:G52"/>
    <mergeCell ref="B1:G1"/>
    <mergeCell ref="B2:G2"/>
    <mergeCell ref="B4:B5"/>
    <mergeCell ref="C4:C5"/>
    <mergeCell ref="D4:D5"/>
    <mergeCell ref="G4:G5"/>
    <mergeCell ref="E4:E5"/>
    <mergeCell ref="F4:F5"/>
  </mergeCells>
  <printOptions horizontalCentered="1"/>
  <pageMargins left="0" right="0" top="0.5" bottom="0.5" header="0.25" footer="0.25"/>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Phụ Luc kem QĐ</vt:lpstr>
      <vt:lpstr>Phụ biểu</vt:lpstr>
      <vt:lpstr>'Phụ Luc kem QĐ'!Print_Area</vt:lpstr>
      <vt:lpstr>'Phụ biểu'!Print_Titles</vt:lpstr>
      <vt:lpstr>'Phụ Luc kem QĐ'!Print_Titles</vt:lpstr>
    </vt:vector>
  </TitlesOfParts>
  <Company>NSHX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 Ga</dc:creator>
  <cp:lastModifiedBy>User</cp:lastModifiedBy>
  <cp:lastPrinted>2019-06-13T02:24:09Z</cp:lastPrinted>
  <dcterms:created xsi:type="dcterms:W3CDTF">2018-06-21T01:41:02Z</dcterms:created>
  <dcterms:modified xsi:type="dcterms:W3CDTF">2019-06-25T00:22:39Z</dcterms:modified>
</cp:coreProperties>
</file>