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<sst xmlns="http://schemas.openxmlformats.org/spreadsheetml/2006/main" count="55" uniqueCount="37">
  <si>
    <t>TT</t>
  </si>
  <si>
    <t>Địa 
phương</t>
  </si>
  <si>
    <t>Các nội dung thực hiện</t>
  </si>
  <si>
    <t>Khối lượng thực hiện</t>
  </si>
  <si>
    <t>Loại 
kết cấu</t>
  </si>
  <si>
    <t>Tổng 
kinh phí</t>
  </si>
  <si>
    <t>Tổng</t>
  </si>
  <si>
    <t xml:space="preserve">Có </t>
  </si>
  <si>
    <t>Gạch xây</t>
  </si>
  <si>
    <t>Cam 
kết 
bố trí vốn</t>
  </si>
  <si>
    <t xml:space="preserve">Đăng ký kế hoạch </t>
  </si>
  <si>
    <t>Có</t>
  </si>
  <si>
    <t>Kênh mương</t>
  </si>
  <si>
    <t>Giao thông</t>
  </si>
  <si>
    <t>Kế hoạch UBND tỉnh giao</t>
  </si>
  <si>
    <t>BT</t>
  </si>
  <si>
    <t>Kết quả làm GTNT</t>
  </si>
  <si>
    <t>TP Hà Tĩnh</t>
  </si>
  <si>
    <t>TX Hồng Lĩnh</t>
  </si>
  <si>
    <t>Lộc Hà</t>
  </si>
  <si>
    <t>Thạch Hà</t>
  </si>
  <si>
    <t>Can Lộc</t>
  </si>
  <si>
    <t>Đức Thọ</t>
  </si>
  <si>
    <t>Hương Sơn</t>
  </si>
  <si>
    <t>Kỳ Anh</t>
  </si>
  <si>
    <t>Cẩm Xuyên</t>
  </si>
  <si>
    <t>Nghi Xuân</t>
  </si>
  <si>
    <t>Vũ Quang</t>
  </si>
  <si>
    <t>Hương Khê</t>
  </si>
  <si>
    <t>Xi măng (tấn)</t>
  </si>
  <si>
    <t>Chiều dài (km)</t>
  </si>
  <si>
    <t>KL xi măng  (tấn)</t>
  </si>
  <si>
    <t>Chiều dài kênh mương (km)</t>
  </si>
  <si>
    <t>Xi măng nhận (GT+TL)
(tấn)</t>
  </si>
  <si>
    <t>BT, Gạch xây</t>
  </si>
  <si>
    <t xml:space="preserve">(Kèm theo Báo cáo số          /TL-KT ngày       /8/2013 của Chi cục Thủy lợi Hà Tĩnh) </t>
  </si>
  <si>
    <t>Tổng hợp kết quả thực hiện kiên cố hóa kênh mương nội đồng đến ngày 15/8/2013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</si>
</sst>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</numFmts>
  <fonts count="4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 wrapText="1"/>
    </xf>
    <xf numFmtId="166" fontId="5" fillId="0" borderId="1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Alignment="1" quotePrefix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4">
      <selection activeCell="N13" sqref="N13"/>
    </sheetView>
  </sheetViews>
  <sheetFormatPr defaultColWidth="9.140625" defaultRowHeight="12.75"/>
  <cols>
    <col min="1" max="1" width="4.28125" style="1" customWidth="1"/>
    <col min="2" max="2" width="15.421875" style="1" customWidth="1"/>
    <col min="3" max="3" width="11.421875" style="1" customWidth="1"/>
    <col min="4" max="4" width="11.8515625" style="1" customWidth="1"/>
    <col min="5" max="5" width="11.28125" style="1" customWidth="1"/>
    <col min="6" max="6" width="11.7109375" style="1" customWidth="1"/>
    <col min="7" max="7" width="11.57421875" style="1" customWidth="1"/>
    <col min="8" max="8" width="9.421875" style="1" customWidth="1"/>
    <col min="9" max="9" width="10.7109375" style="1" customWidth="1"/>
    <col min="10" max="10" width="13.00390625" style="1" customWidth="1"/>
    <col min="11" max="11" width="14.28125" style="1" customWidth="1"/>
    <col min="12" max="12" width="8.8515625" style="1" hidden="1" customWidth="1"/>
    <col min="13" max="13" width="11.00390625" style="1" hidden="1" customWidth="1"/>
    <col min="14" max="14" width="9.140625" style="1" customWidth="1"/>
    <col min="15" max="15" width="10.140625" style="1" customWidth="1"/>
    <col min="16" max="16384" width="9.140625" style="1" customWidth="1"/>
  </cols>
  <sheetData>
    <row r="1" spans="1:13" ht="18.7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4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18" customHeight="1">
      <c r="A3" s="63" t="s">
        <v>0</v>
      </c>
      <c r="B3" s="60" t="s">
        <v>1</v>
      </c>
      <c r="C3" s="66" t="s">
        <v>14</v>
      </c>
      <c r="D3" s="52"/>
      <c r="E3" s="54" t="s">
        <v>2</v>
      </c>
      <c r="F3" s="54"/>
      <c r="G3" s="54"/>
      <c r="H3" s="54"/>
      <c r="I3" s="54"/>
      <c r="J3" s="54"/>
      <c r="K3" s="54"/>
      <c r="L3" s="33"/>
      <c r="M3" s="60" t="s">
        <v>16</v>
      </c>
      <c r="N3" s="2"/>
    </row>
    <row r="4" spans="1:13" ht="18.75" customHeight="1">
      <c r="A4" s="64"/>
      <c r="B4" s="61"/>
      <c r="C4" s="67"/>
      <c r="D4" s="53"/>
      <c r="E4" s="59" t="s">
        <v>10</v>
      </c>
      <c r="F4" s="59"/>
      <c r="G4" s="59"/>
      <c r="H4" s="59" t="s">
        <v>9</v>
      </c>
      <c r="I4" s="54" t="s">
        <v>3</v>
      </c>
      <c r="J4" s="54"/>
      <c r="K4" s="54"/>
      <c r="L4" s="33"/>
      <c r="M4" s="61"/>
    </row>
    <row r="5" spans="1:13" ht="20.25" customHeight="1">
      <c r="A5" s="64"/>
      <c r="B5" s="61"/>
      <c r="C5" s="61" t="s">
        <v>30</v>
      </c>
      <c r="D5" s="61" t="s">
        <v>29</v>
      </c>
      <c r="E5" s="59" t="s">
        <v>30</v>
      </c>
      <c r="F5" s="59" t="s">
        <v>31</v>
      </c>
      <c r="G5" s="59"/>
      <c r="H5" s="59"/>
      <c r="I5" s="59" t="s">
        <v>32</v>
      </c>
      <c r="J5" s="59" t="s">
        <v>4</v>
      </c>
      <c r="K5" s="59" t="s">
        <v>33</v>
      </c>
      <c r="L5" s="52" t="s">
        <v>5</v>
      </c>
      <c r="M5" s="61"/>
    </row>
    <row r="6" spans="1:17" ht="42.75" customHeight="1">
      <c r="A6" s="65"/>
      <c r="B6" s="62"/>
      <c r="C6" s="62"/>
      <c r="D6" s="62"/>
      <c r="E6" s="59"/>
      <c r="F6" s="3" t="s">
        <v>12</v>
      </c>
      <c r="G6" s="3" t="s">
        <v>13</v>
      </c>
      <c r="H6" s="59"/>
      <c r="I6" s="59"/>
      <c r="J6" s="59"/>
      <c r="K6" s="59"/>
      <c r="L6" s="53"/>
      <c r="M6" s="62"/>
      <c r="Q6" s="47"/>
    </row>
    <row r="7" spans="1:16" ht="18.75">
      <c r="A7" s="16">
        <v>1</v>
      </c>
      <c r="B7" s="37" t="s">
        <v>19</v>
      </c>
      <c r="C7" s="34">
        <v>22.9</v>
      </c>
      <c r="D7" s="18">
        <v>2861</v>
      </c>
      <c r="E7" s="17">
        <v>15.34</v>
      </c>
      <c r="F7" s="42">
        <v>1700.15</v>
      </c>
      <c r="G7" s="6"/>
      <c r="H7" s="16" t="s">
        <v>11</v>
      </c>
      <c r="I7" s="50">
        <v>10.5</v>
      </c>
      <c r="J7" s="19" t="s">
        <v>15</v>
      </c>
      <c r="K7" s="20">
        <v>6906</v>
      </c>
      <c r="L7" s="19"/>
      <c r="M7" s="21"/>
      <c r="N7" s="46"/>
      <c r="O7" s="46"/>
      <c r="P7" s="46"/>
    </row>
    <row r="8" spans="1:16" ht="18.75">
      <c r="A8" s="7">
        <v>2</v>
      </c>
      <c r="B8" s="38" t="s">
        <v>20</v>
      </c>
      <c r="C8" s="35">
        <v>19.4</v>
      </c>
      <c r="D8" s="14">
        <v>1430</v>
      </c>
      <c r="E8" s="13">
        <v>19.6</v>
      </c>
      <c r="F8" s="43">
        <v>1444.52</v>
      </c>
      <c r="G8" s="8"/>
      <c r="H8" s="7" t="s">
        <v>11</v>
      </c>
      <c r="I8" s="9">
        <v>6</v>
      </c>
      <c r="J8" s="10" t="s">
        <v>15</v>
      </c>
      <c r="K8" s="22">
        <v>8002</v>
      </c>
      <c r="L8" s="10"/>
      <c r="M8" s="7"/>
      <c r="N8" s="46"/>
      <c r="O8" s="46"/>
      <c r="P8" s="46"/>
    </row>
    <row r="9" spans="1:16" ht="18.75">
      <c r="A9" s="7">
        <v>3</v>
      </c>
      <c r="B9" s="39" t="s">
        <v>21</v>
      </c>
      <c r="C9" s="35">
        <v>42</v>
      </c>
      <c r="D9" s="14">
        <v>3507</v>
      </c>
      <c r="E9" s="13">
        <v>28</v>
      </c>
      <c r="F9" s="43">
        <v>2351</v>
      </c>
      <c r="G9" s="8"/>
      <c r="H9" s="7" t="s">
        <v>11</v>
      </c>
      <c r="I9" s="51">
        <v>11.5</v>
      </c>
      <c r="J9" s="10" t="s">
        <v>34</v>
      </c>
      <c r="K9" s="22">
        <v>6308</v>
      </c>
      <c r="L9" s="10"/>
      <c r="M9" s="23"/>
      <c r="N9" s="46"/>
      <c r="O9" s="46"/>
      <c r="P9" s="46"/>
    </row>
    <row r="10" spans="1:16" ht="18.75">
      <c r="A10" s="7">
        <v>4</v>
      </c>
      <c r="B10" s="40" t="s">
        <v>22</v>
      </c>
      <c r="C10" s="35">
        <v>38.5</v>
      </c>
      <c r="D10" s="14">
        <v>2119</v>
      </c>
      <c r="E10" s="13">
        <v>22.01</v>
      </c>
      <c r="F10" s="43">
        <v>1210.33</v>
      </c>
      <c r="G10" s="8"/>
      <c r="H10" s="7" t="s">
        <v>7</v>
      </c>
      <c r="I10" s="9">
        <v>6.04</v>
      </c>
      <c r="J10" s="10" t="s">
        <v>8</v>
      </c>
      <c r="K10" s="22">
        <v>1635</v>
      </c>
      <c r="L10" s="10"/>
      <c r="M10" s="23"/>
      <c r="N10" s="46"/>
      <c r="O10" s="46"/>
      <c r="P10" s="46"/>
    </row>
    <row r="11" spans="1:16" ht="18.75">
      <c r="A11" s="7">
        <v>5</v>
      </c>
      <c r="B11" s="40" t="s">
        <v>23</v>
      </c>
      <c r="C11" s="35">
        <v>30.4</v>
      </c>
      <c r="D11" s="14">
        <v>3104</v>
      </c>
      <c r="E11" s="13">
        <v>5.51</v>
      </c>
      <c r="F11" s="43">
        <v>343.94</v>
      </c>
      <c r="G11" s="8"/>
      <c r="H11" s="7" t="s">
        <v>7</v>
      </c>
      <c r="I11" s="9">
        <f>1.88+0.15+0.055+0.6</f>
        <v>2.685</v>
      </c>
      <c r="J11" s="10" t="s">
        <v>15</v>
      </c>
      <c r="K11" s="22">
        <v>4470</v>
      </c>
      <c r="L11" s="10"/>
      <c r="M11" s="23"/>
      <c r="N11" s="46"/>
      <c r="O11" s="46"/>
      <c r="P11" s="46"/>
    </row>
    <row r="12" spans="1:16" ht="18.75">
      <c r="A12" s="7">
        <v>6</v>
      </c>
      <c r="B12" s="40" t="s">
        <v>24</v>
      </c>
      <c r="C12" s="35">
        <v>29.3</v>
      </c>
      <c r="D12" s="14">
        <v>2382</v>
      </c>
      <c r="E12" s="13">
        <v>28.05</v>
      </c>
      <c r="F12" s="44">
        <v>1643.8</v>
      </c>
      <c r="G12" s="11"/>
      <c r="H12" s="7" t="s">
        <v>7</v>
      </c>
      <c r="I12" s="9">
        <v>3</v>
      </c>
      <c r="J12" s="10" t="s">
        <v>34</v>
      </c>
      <c r="K12" s="22">
        <v>8748</v>
      </c>
      <c r="L12" s="10"/>
      <c r="M12" s="7"/>
      <c r="N12" s="46"/>
      <c r="O12" s="49"/>
      <c r="P12" s="46"/>
    </row>
    <row r="13" spans="1:16" ht="18.75">
      <c r="A13" s="7">
        <v>7</v>
      </c>
      <c r="B13" s="40" t="s">
        <v>25</v>
      </c>
      <c r="C13" s="35">
        <v>48.1</v>
      </c>
      <c r="D13" s="14">
        <v>3573</v>
      </c>
      <c r="E13" s="13">
        <v>22.74</v>
      </c>
      <c r="F13" s="43">
        <v>1688.42</v>
      </c>
      <c r="G13" s="8"/>
      <c r="H13" s="7" t="s">
        <v>7</v>
      </c>
      <c r="I13" s="9">
        <v>0.8</v>
      </c>
      <c r="J13" s="10" t="s">
        <v>15</v>
      </c>
      <c r="K13" s="22">
        <v>8670</v>
      </c>
      <c r="L13" s="10"/>
      <c r="M13" s="24"/>
      <c r="N13" s="46"/>
      <c r="O13" s="46"/>
      <c r="P13" s="46"/>
    </row>
    <row r="14" spans="1:16" ht="18.75">
      <c r="A14" s="7">
        <v>8</v>
      </c>
      <c r="B14" s="40" t="s">
        <v>26</v>
      </c>
      <c r="C14" s="35">
        <v>14.4</v>
      </c>
      <c r="D14" s="14">
        <v>1251</v>
      </c>
      <c r="E14" s="13">
        <v>10.92</v>
      </c>
      <c r="F14" s="43">
        <v>875.05</v>
      </c>
      <c r="G14" s="8"/>
      <c r="H14" s="7" t="s">
        <v>7</v>
      </c>
      <c r="I14" s="9">
        <v>0.2</v>
      </c>
      <c r="J14" s="10" t="s">
        <v>15</v>
      </c>
      <c r="K14" s="22">
        <v>3011</v>
      </c>
      <c r="L14" s="10"/>
      <c r="M14" s="24"/>
      <c r="N14" s="46"/>
      <c r="O14" s="46"/>
      <c r="P14" s="46"/>
    </row>
    <row r="15" spans="1:16" ht="18.75">
      <c r="A15" s="7">
        <v>9</v>
      </c>
      <c r="B15" s="40" t="s">
        <v>17</v>
      </c>
      <c r="C15" s="35">
        <v>6</v>
      </c>
      <c r="D15" s="14">
        <v>505</v>
      </c>
      <c r="E15" s="13">
        <v>5.65</v>
      </c>
      <c r="F15" s="43">
        <v>504</v>
      </c>
      <c r="G15" s="8"/>
      <c r="H15" s="7" t="s">
        <v>7</v>
      </c>
      <c r="I15" s="9">
        <v>3.7</v>
      </c>
      <c r="J15" s="10" t="s">
        <v>34</v>
      </c>
      <c r="K15" s="22">
        <v>1198</v>
      </c>
      <c r="L15" s="10"/>
      <c r="M15" s="24"/>
      <c r="N15" s="46"/>
      <c r="O15" s="46"/>
      <c r="P15" s="46"/>
    </row>
    <row r="16" spans="1:16" ht="18.75">
      <c r="A16" s="7">
        <v>10</v>
      </c>
      <c r="B16" s="40" t="s">
        <v>27</v>
      </c>
      <c r="C16" s="35">
        <v>15.7</v>
      </c>
      <c r="D16" s="14">
        <v>1161</v>
      </c>
      <c r="E16" s="13">
        <v>10.9</v>
      </c>
      <c r="F16" s="43">
        <v>820.5</v>
      </c>
      <c r="G16" s="8"/>
      <c r="H16" s="7" t="s">
        <v>7</v>
      </c>
      <c r="I16" s="9">
        <v>0.3</v>
      </c>
      <c r="J16" s="10" t="s">
        <v>15</v>
      </c>
      <c r="K16" s="22">
        <v>4308</v>
      </c>
      <c r="L16" s="10"/>
      <c r="M16" s="24"/>
      <c r="N16" s="46"/>
      <c r="O16" s="46"/>
      <c r="P16" s="46"/>
    </row>
    <row r="17" spans="1:16" ht="18.75">
      <c r="A17" s="7">
        <v>11</v>
      </c>
      <c r="B17" s="40" t="s">
        <v>28</v>
      </c>
      <c r="C17" s="35">
        <v>23</v>
      </c>
      <c r="D17" s="14">
        <v>1381</v>
      </c>
      <c r="E17" s="13">
        <v>12.36</v>
      </c>
      <c r="F17" s="43">
        <v>806.05</v>
      </c>
      <c r="G17" s="8"/>
      <c r="H17" s="7" t="s">
        <v>7</v>
      </c>
      <c r="I17" s="9">
        <v>0.85</v>
      </c>
      <c r="J17" s="10" t="s">
        <v>15</v>
      </c>
      <c r="K17" s="22">
        <v>9481</v>
      </c>
      <c r="L17" s="10"/>
      <c r="M17" s="7"/>
      <c r="N17" s="46"/>
      <c r="O17" s="46"/>
      <c r="P17" s="46"/>
    </row>
    <row r="18" spans="1:16" ht="18.75">
      <c r="A18" s="25">
        <v>12</v>
      </c>
      <c r="B18" s="41" t="s">
        <v>18</v>
      </c>
      <c r="C18" s="36">
        <v>13.4</v>
      </c>
      <c r="D18" s="26">
        <v>1781</v>
      </c>
      <c r="E18" s="15">
        <v>0</v>
      </c>
      <c r="F18" s="45">
        <v>0</v>
      </c>
      <c r="G18" s="12"/>
      <c r="H18" s="25"/>
      <c r="I18" s="27"/>
      <c r="J18" s="28"/>
      <c r="K18" s="48">
        <v>66</v>
      </c>
      <c r="L18" s="28"/>
      <c r="M18" s="29"/>
      <c r="N18" s="46"/>
      <c r="O18" s="46"/>
      <c r="P18" s="46"/>
    </row>
    <row r="19" spans="1:13" ht="18.75">
      <c r="A19" s="57" t="s">
        <v>6</v>
      </c>
      <c r="B19" s="58"/>
      <c r="C19" s="30">
        <f>SUM(C7:C18)</f>
        <v>303.09999999999997</v>
      </c>
      <c r="D19" s="31">
        <f>SUM(D7:D18)</f>
        <v>25055</v>
      </c>
      <c r="E19" s="30">
        <f>SUM(E7:E18)</f>
        <v>181.07999999999998</v>
      </c>
      <c r="F19" s="31">
        <f>SUM(F7:F18)</f>
        <v>13387.759999999998</v>
      </c>
      <c r="G19" s="5"/>
      <c r="H19" s="30"/>
      <c r="I19" s="30">
        <f>SUM(I7:I17)</f>
        <v>45.575</v>
      </c>
      <c r="J19" s="30"/>
      <c r="K19" s="31">
        <f>SUM(K7:K18)</f>
        <v>62803</v>
      </c>
      <c r="L19" s="30"/>
      <c r="M19" s="32"/>
    </row>
    <row r="20" spans="1:13" ht="18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ht="20.25" customHeight="1"/>
    <row r="31" spans="10:11" ht="18.75">
      <c r="J31" s="1">
        <v>21214</v>
      </c>
      <c r="K31" s="1">
        <f>J31/J32</f>
        <v>0.12907111870965388</v>
      </c>
    </row>
    <row r="32" ht="18.75">
      <c r="J32" s="1">
        <f>25055+139304</f>
        <v>164359</v>
      </c>
    </row>
    <row r="35" ht="18.75">
      <c r="K35" s="1">
        <f>310+130</f>
        <v>440</v>
      </c>
    </row>
  </sheetData>
  <sheetProtection/>
  <mergeCells count="19">
    <mergeCell ref="I4:K4"/>
    <mergeCell ref="E5:E6"/>
    <mergeCell ref="C3:D4"/>
    <mergeCell ref="C5:C6"/>
    <mergeCell ref="I5:I6"/>
    <mergeCell ref="J5:J6"/>
    <mergeCell ref="H4:H6"/>
    <mergeCell ref="K5:K6"/>
    <mergeCell ref="D5:D6"/>
    <mergeCell ref="L5:L6"/>
    <mergeCell ref="E3:K3"/>
    <mergeCell ref="A2:M2"/>
    <mergeCell ref="A1:M1"/>
    <mergeCell ref="A19:B19"/>
    <mergeCell ref="E4:G4"/>
    <mergeCell ref="F5:G5"/>
    <mergeCell ref="M3:M6"/>
    <mergeCell ref="B3:B6"/>
    <mergeCell ref="A3:A6"/>
  </mergeCells>
  <printOptions/>
  <pageMargins left="0.97" right="0.25" top="0.86" bottom="1" header="0.51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Nguyet</dc:creator>
  <cp:keywords/>
  <dc:description/>
  <cp:lastModifiedBy>Admin</cp:lastModifiedBy>
  <cp:lastPrinted>2013-08-16T03:52:37Z</cp:lastPrinted>
  <dcterms:created xsi:type="dcterms:W3CDTF">2013-05-01T08:38:12Z</dcterms:created>
  <dcterms:modified xsi:type="dcterms:W3CDTF">2013-08-17T14:59:48Z</dcterms:modified>
  <cp:category/>
  <cp:version/>
  <cp:contentType/>
  <cp:contentStatus/>
</cp:coreProperties>
</file>