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30" activeTab="0"/>
  </bookViews>
  <sheets>
    <sheet name="MÔ HÌNH MỚI" sheetId="1" r:id="rId1"/>
  </sheets>
  <externalReferences>
    <externalReference r:id="rId4"/>
  </externalReferences>
  <definedNames>
    <definedName name="ad">#REF!</definedName>
    <definedName name="_xlnm.Print_Titles" localSheetId="0">'MÔ HÌNH MỚI'!$4:$5</definedName>
  </definedNames>
  <calcPr fullCalcOnLoad="1"/>
</workbook>
</file>

<file path=xl/sharedStrings.xml><?xml version="1.0" encoding="utf-8"?>
<sst xmlns="http://schemas.openxmlformats.org/spreadsheetml/2006/main" count="40" uniqueCount="36">
  <si>
    <t>TT</t>
  </si>
  <si>
    <t>Huyện, thị, 
thành phố</t>
  </si>
  <si>
    <t>Số xã</t>
  </si>
  <si>
    <t>Tổng số
 mô hình
trên 100 triệu đồng</t>
  </si>
  <si>
    <t>Phân loại theo Doanh thu</t>
  </si>
  <si>
    <t>Số xã có mô hình thành lập mới</t>
  </si>
  <si>
    <t>Số xã không có mô hình thành lập mới năm 2013</t>
  </si>
  <si>
    <t>Trên 1 tỷ đồng/năm trở lên</t>
  </si>
  <si>
    <t>Từ 501 triệu đồng - 
01 tỷ đồng/năm</t>
  </si>
  <si>
    <t>Từ 201 - 500 triệu đồng/năm</t>
  </si>
  <si>
    <t>Từ 100 - 200 triệu đồng/năm</t>
  </si>
  <si>
    <t>TP Hà Tĩnh</t>
  </si>
  <si>
    <t xml:space="preserve">Thạch Hà  </t>
  </si>
  <si>
    <t>Không</t>
  </si>
  <si>
    <t>Cẩm Xuyên</t>
  </si>
  <si>
    <r>
      <rPr>
        <b/>
        <sz val="12"/>
        <color indexed="8"/>
        <rFont val="Times New Roman"/>
        <family val="1"/>
      </rPr>
      <t xml:space="preserve">5 xã: </t>
    </r>
    <r>
      <rPr>
        <sz val="12"/>
        <color indexed="8"/>
        <rFont val="Times New Roman"/>
        <family val="1"/>
      </rPr>
      <t xml:space="preserve">Cẩm Duệ, Cẩm Mỹ, Cẩm Vịnh, Cẩm Huy, Cẩm Hà
</t>
    </r>
  </si>
  <si>
    <t>Kỳ Anh</t>
  </si>
  <si>
    <r>
      <rPr>
        <b/>
        <sz val="12"/>
        <color indexed="8"/>
        <rFont val="Times New Roman"/>
        <family val="1"/>
      </rPr>
      <t>10 xã:</t>
    </r>
    <r>
      <rPr>
        <sz val="12"/>
        <color indexed="8"/>
        <rFont val="Times New Roman"/>
        <family val="1"/>
      </rPr>
      <t xml:space="preserve"> Kỳ Hưng, Kỳ Long, Kỳ Phú, Kỳ Thọ, Kỳ Hà, Kỳ Trinh, Kỳ Thịnh, Kỳ Lâm, Kỳ Sơn, Kỳ Thượng, Kỳ Tây
</t>
    </r>
  </si>
  <si>
    <t>Đức Thọ</t>
  </si>
  <si>
    <t>TX Hồng Lĩnh</t>
  </si>
  <si>
    <t>Nghi Xuân</t>
  </si>
  <si>
    <t>Hương Sơn</t>
  </si>
  <si>
    <r>
      <rPr>
        <b/>
        <sz val="12"/>
        <color indexed="8"/>
        <rFont val="Times New Roman"/>
        <family val="1"/>
      </rPr>
      <t>8 xã:</t>
    </r>
    <r>
      <rPr>
        <sz val="12"/>
        <color indexed="8"/>
        <rFont val="Times New Roman"/>
        <family val="1"/>
      </rPr>
      <t xml:space="preserve"> Sơn Bình, Sơn Tân , Sơn Thịnh, Sơn Hoà, Sơn Bằng
Sơn Mai, Sơn Quang, Sơn Hồng
</t>
    </r>
  </si>
  <si>
    <t>Hương Khê</t>
  </si>
  <si>
    <r>
      <rPr>
        <b/>
        <sz val="12"/>
        <color indexed="8"/>
        <rFont val="Times New Roman"/>
        <family val="1"/>
      </rPr>
      <t>3 xã:</t>
    </r>
    <r>
      <rPr>
        <sz val="12"/>
        <color indexed="8"/>
        <rFont val="Times New Roman"/>
        <family val="1"/>
      </rPr>
      <t xml:space="preserve"> Hương Liên
Hương Bình, Phương Điền
</t>
    </r>
  </si>
  <si>
    <t>Vũ Quang</t>
  </si>
  <si>
    <t>Lộc Hà</t>
  </si>
  <si>
    <t>Can Lộc</t>
  </si>
  <si>
    <t>Tổng</t>
  </si>
  <si>
    <t>38 xã</t>
  </si>
  <si>
    <t>Bình quân số mô hình thành lập mới/xã</t>
  </si>
  <si>
    <r>
      <rPr>
        <b/>
        <sz val="12"/>
        <color indexed="8"/>
        <rFont val="Times New Roman"/>
        <family val="1"/>
      </rPr>
      <t>1 xã:</t>
    </r>
    <r>
      <rPr>
        <sz val="12"/>
        <color indexed="8"/>
        <rFont val="Times New Roman"/>
        <family val="1"/>
      </rPr>
      <t xml:space="preserve"> Thạch Lưu</t>
    </r>
  </si>
  <si>
    <r>
      <rPr>
        <b/>
        <sz val="12"/>
        <color indexed="8"/>
        <rFont val="Times New Roman"/>
        <family val="1"/>
      </rPr>
      <t>7 xã:</t>
    </r>
    <r>
      <rPr>
        <sz val="12"/>
        <color indexed="8"/>
        <rFont val="Times New Roman"/>
        <family val="1"/>
      </rPr>
      <t xml:space="preserve"> Vượng Lộc,Đồng Lộc, Xuân Lộc, Song Lộc
Trường Lộc, Vĩnh Lộc, Mỹ Lộc
</t>
    </r>
  </si>
  <si>
    <r>
      <rPr>
        <b/>
        <sz val="12"/>
        <color indexed="8"/>
        <rFont val="Times New Roman"/>
        <family val="1"/>
      </rPr>
      <t xml:space="preserve">3 xã: </t>
    </r>
    <r>
      <rPr>
        <sz val="12"/>
        <color indexed="8"/>
        <rFont val="Times New Roman"/>
        <family val="1"/>
      </rPr>
      <t xml:space="preserve">Thạch Môn, Thạch Bình, Thạch Hưng
</t>
    </r>
  </si>
  <si>
    <r>
      <rPr>
        <b/>
        <sz val="13"/>
        <color indexed="8"/>
        <rFont val="Times New Roman"/>
        <family val="1"/>
      </rPr>
      <t xml:space="preserve">Tổng số mô hình thành lập mới từ đầu năm 2013 đến nay là 1.280 mô hình </t>
    </r>
    <r>
      <rPr>
        <sz val="13"/>
        <color indexed="8"/>
        <rFont val="Times New Roman"/>
        <family val="1"/>
      </rPr>
      <t xml:space="preserve">(tăng 523 mô hình so với thời điểm Hội nghị tổng kết Chương trình NTM ngày 21/12/2013 do 8 huyện sau có số mô hình tăng thêm: Vũ Quang: 386 mô hình; Hương Khê: 92 mô hình; Thạch Hà: 16 mô hình; Nghi Xuân: 12 mô hình, Lộc Hà 10 mô hình; Cẩm Xuyên, Can Lộc: 4 mô hình; Đức Thọ, Kỳ Anh: 01 mô hình). Xếp loại kết quả dựa trên số mô hình thành lập mới/xã, cụ thể:
'- Các huyện đạt kết quả tốt: Vũ Quang, Hương Khê, Hương Sơn, Lộc Hà và Nghi Xuân
' Các huyện đạt kết quả trung bình: Thạch  Hà, Kỳ Anh, Đức Thọ, Can Lộc và Cẩm Xuyên
'- TP, thị xã đạt kết quả chưa tốt: TP Hà Tĩnh và TX Hồng Lĩnh
</t>
    </r>
  </si>
  <si>
    <t>BIỂU 1. TỔNG HỢP CÁC MÔ HÌNH SẢN XUẤT, KINH DOANH CÓ HIỆU QUẢ ĐẦU NĂM 2013 ĐẾN NAY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</si>
</sst>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.00\ _$_-;_-* #,##0.00\ _$\-;_-* &quot;-&quot;??\ _$_-;_-@_-"/>
    <numFmt numFmtId="166" formatCode="#,##0.0"/>
    <numFmt numFmtId="167" formatCode="#,##0.000"/>
    <numFmt numFmtId="168" formatCode="#,##0.0000"/>
    <numFmt numFmtId="169" formatCode="0.000"/>
    <numFmt numFmtId="170" formatCode="0.000000"/>
    <numFmt numFmtId="171" formatCode="0.00000"/>
    <numFmt numFmtId="172" formatCode="0.0000"/>
    <numFmt numFmtId="173" formatCode="0.0"/>
  </numFmts>
  <fonts count="52">
    <font>
      <sz val="11"/>
      <color theme="1"/>
      <name val="Calibri"/>
      <family val="2"/>
    </font>
    <font>
      <sz val="10"/>
      <color indexed="8"/>
      <name val=".VnTime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sz val="12"/>
      <name val=".VnTime"/>
      <family val="2"/>
    </font>
    <font>
      <sz val="14"/>
      <name val="Times New Roman"/>
      <family val="1"/>
    </font>
    <font>
      <sz val="14"/>
      <name val=".VnTime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b/>
      <sz val="10"/>
      <color indexed="8"/>
      <name val=".VnTime"/>
      <family val="2"/>
    </font>
    <font>
      <sz val="10"/>
      <color indexed="10"/>
      <name val=".VnTime"/>
      <family val="2"/>
    </font>
    <font>
      <sz val="12"/>
      <color indexed="10"/>
      <name val="Times New Roman"/>
      <family val="1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6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33" borderId="0" xfId="76" applyFont="1" applyFill="1" applyAlignment="1">
      <alignment vertical="center" wrapText="1"/>
      <protection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76" applyFont="1" applyFill="1" applyBorder="1" applyAlignment="1">
      <alignment horizontal="center" vertical="center" wrapText="1"/>
      <protection/>
    </xf>
    <xf numFmtId="3" fontId="48" fillId="34" borderId="10" xfId="0" applyNumberFormat="1" applyFont="1" applyFill="1" applyBorder="1" applyAlignment="1">
      <alignment horizontal="center" vertical="center" wrapText="1"/>
    </xf>
    <xf numFmtId="0" fontId="2" fillId="33" borderId="10" xfId="76" applyFont="1" applyFill="1" applyBorder="1" applyAlignment="1">
      <alignment horizontal="left" vertical="center" wrapText="1"/>
      <protection/>
    </xf>
    <xf numFmtId="0" fontId="2" fillId="33" borderId="10" xfId="76" applyFont="1" applyFill="1" applyBorder="1" applyAlignment="1">
      <alignment horizontal="center" vertical="center" wrapText="1"/>
      <protection/>
    </xf>
    <xf numFmtId="3" fontId="50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4" fontId="48" fillId="34" borderId="10" xfId="0" applyNumberFormat="1" applyFont="1" applyFill="1" applyBorder="1" applyAlignment="1">
      <alignment horizontal="left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3" fontId="48" fillId="0" borderId="0" xfId="0" applyNumberFormat="1" applyFont="1" applyAlignment="1">
      <alignment vertical="center" wrapText="1"/>
    </xf>
    <xf numFmtId="3" fontId="49" fillId="34" borderId="10" xfId="0" applyNumberFormat="1" applyFont="1" applyFill="1" applyBorder="1" applyAlignment="1">
      <alignment horizontal="center" vertical="center" wrapText="1"/>
    </xf>
    <xf numFmtId="169" fontId="48" fillId="0" borderId="0" xfId="0" applyNumberFormat="1" applyFont="1" applyAlignment="1">
      <alignment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2" fillId="34" borderId="10" xfId="76" applyFont="1" applyFill="1" applyBorder="1" applyAlignment="1">
      <alignment horizontal="left" vertical="center" wrapText="1"/>
      <protection/>
    </xf>
    <xf numFmtId="0" fontId="2" fillId="34" borderId="10" xfId="76" applyFont="1" applyFill="1" applyBorder="1" applyAlignment="1">
      <alignment horizontal="center" vertical="center" wrapText="1"/>
      <protection/>
    </xf>
    <xf numFmtId="0" fontId="48" fillId="34" borderId="10" xfId="0" applyFont="1" applyFill="1" applyBorder="1" applyAlignment="1">
      <alignment horizontal="center" vertical="center" wrapText="1"/>
    </xf>
    <xf numFmtId="2" fontId="48" fillId="34" borderId="10" xfId="0" applyNumberFormat="1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0" xfId="0" applyFont="1" applyFill="1" applyAlignment="1">
      <alignment vertical="center" wrapText="1"/>
    </xf>
    <xf numFmtId="3" fontId="48" fillId="34" borderId="0" xfId="0" applyNumberFormat="1" applyFont="1" applyFill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168" fontId="48" fillId="34" borderId="0" xfId="0" applyNumberFormat="1" applyFont="1" applyFill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3" fillId="33" borderId="0" xfId="76" applyFont="1" applyFill="1" applyAlignment="1">
      <alignment horizontal="center" vertical="center" wrapText="1"/>
      <protection/>
    </xf>
    <xf numFmtId="4" fontId="49" fillId="34" borderId="10" xfId="0" applyNumberFormat="1" applyFont="1" applyFill="1" applyBorder="1" applyAlignment="1">
      <alignment horizontal="center" vertical="center" wrapText="1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2" xfId="51"/>
    <cellStyle name="Comma 3" xfId="52"/>
    <cellStyle name="Comma 4" xfId="53"/>
    <cellStyle name="Comma 4 2" xfId="54"/>
    <cellStyle name="Comma 5" xfId="55"/>
    <cellStyle name="Comma 5 2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Currency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edger 17 x 11 in" xfId="71"/>
    <cellStyle name="Linked Cell" xfId="72"/>
    <cellStyle name="Neutral" xfId="73"/>
    <cellStyle name="Normal 2" xfId="74"/>
    <cellStyle name="Normal 2 2" xfId="75"/>
    <cellStyle name="Normal 2_So lieu mo hinh" xfId="76"/>
    <cellStyle name="Normal 3" xfId="77"/>
    <cellStyle name="Normal 4" xfId="78"/>
    <cellStyle name="Normal 4 2" xfId="79"/>
    <cellStyle name="Normal 4 3" xfId="80"/>
    <cellStyle name="Normal 4_So lieu NTM" xfId="81"/>
    <cellStyle name="Normal 5" xfId="82"/>
    <cellStyle name="Normal 5 2" xfId="83"/>
    <cellStyle name="Normal 6" xfId="84"/>
    <cellStyle name="Normal 7" xfId="85"/>
    <cellStyle name="Normal 8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iem%20toan%20GTNT\ung%20hoa\UH.30.5.Phu_bieu_bckt_L1_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UH"/>
      <sheetName val="02a.UH"/>
      <sheetName val="02c.UH"/>
      <sheetName val="03.UH"/>
      <sheetName val="05.UH"/>
      <sheetName val="06.UH.IN.k"/>
      <sheetName val="06.UH.IN"/>
      <sheetName val="06.UH"/>
      <sheetName val="07.UH.IN"/>
      <sheetName val="07.UH"/>
      <sheetName val="08b.UH"/>
      <sheetName val="09.UH"/>
      <sheetName val="10.U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zoomScalePageLayoutView="0" workbookViewId="0" topLeftCell="A1">
      <selection activeCell="C4" sqref="C4:C5"/>
    </sheetView>
  </sheetViews>
  <sheetFormatPr defaultColWidth="9.140625" defaultRowHeight="15"/>
  <cols>
    <col min="1" max="1" width="4.57421875" style="31" customWidth="1"/>
    <col min="2" max="2" width="11.140625" style="3" customWidth="1"/>
    <col min="3" max="3" width="7.8515625" style="4" customWidth="1"/>
    <col min="4" max="4" width="10.421875" style="2" customWidth="1"/>
    <col min="5" max="5" width="10.28125" style="2" customWidth="1"/>
    <col min="6" max="6" width="10.421875" style="2" customWidth="1"/>
    <col min="7" max="7" width="11.8515625" style="2" customWidth="1"/>
    <col min="8" max="10" width="12.8515625" style="2" customWidth="1"/>
    <col min="11" max="11" width="29.57421875" style="2" customWidth="1"/>
    <col min="12" max="12" width="13.140625" style="2" bestFit="1" customWidth="1"/>
    <col min="13" max="16384" width="9.140625" style="2" customWidth="1"/>
  </cols>
  <sheetData>
    <row r="2" spans="1:16" ht="15.7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  <c r="M2" s="1"/>
      <c r="N2" s="1"/>
      <c r="O2" s="1"/>
      <c r="P2" s="1"/>
    </row>
    <row r="3" ht="15" customHeight="1"/>
    <row r="4" spans="1:11" s="5" customFormat="1" ht="15" customHeight="1">
      <c r="A4" s="39" t="s">
        <v>0</v>
      </c>
      <c r="B4" s="39" t="s">
        <v>1</v>
      </c>
      <c r="C4" s="39" t="s">
        <v>2</v>
      </c>
      <c r="D4" s="39" t="s">
        <v>3</v>
      </c>
      <c r="E4" s="35" t="s">
        <v>4</v>
      </c>
      <c r="F4" s="35"/>
      <c r="G4" s="35"/>
      <c r="H4" s="35"/>
      <c r="I4" s="35" t="s">
        <v>30</v>
      </c>
      <c r="J4" s="35" t="s">
        <v>5</v>
      </c>
      <c r="K4" s="35" t="s">
        <v>6</v>
      </c>
    </row>
    <row r="5" spans="1:11" s="5" customFormat="1" ht="75.75" customHeight="1">
      <c r="A5" s="39"/>
      <c r="B5" s="39"/>
      <c r="C5" s="39"/>
      <c r="D5" s="39"/>
      <c r="E5" s="6" t="s">
        <v>7</v>
      </c>
      <c r="F5" s="7" t="s">
        <v>8</v>
      </c>
      <c r="G5" s="7" t="s">
        <v>9</v>
      </c>
      <c r="H5" s="7" t="s">
        <v>10</v>
      </c>
      <c r="I5" s="35"/>
      <c r="J5" s="35"/>
      <c r="K5" s="35"/>
    </row>
    <row r="6" spans="1:13" s="31" customFormat="1" ht="23.25" customHeight="1">
      <c r="A6" s="8">
        <v>1</v>
      </c>
      <c r="B6" s="25" t="s">
        <v>25</v>
      </c>
      <c r="C6" s="26">
        <v>9</v>
      </c>
      <c r="D6" s="11">
        <f aca="true" t="shared" si="0" ref="D6:D15">SUM(E6:H6)</f>
        <v>470</v>
      </c>
      <c r="E6" s="27">
        <v>7</v>
      </c>
      <c r="F6" s="27">
        <v>14</v>
      </c>
      <c r="G6" s="27">
        <v>137</v>
      </c>
      <c r="H6" s="27">
        <v>312</v>
      </c>
      <c r="I6" s="28">
        <f>D6/C6</f>
        <v>52.22222222222222</v>
      </c>
      <c r="J6" s="29">
        <v>9</v>
      </c>
      <c r="K6" s="30" t="s">
        <v>13</v>
      </c>
      <c r="M6" s="32"/>
    </row>
    <row r="7" spans="1:13" s="31" customFormat="1" ht="34.5" customHeight="1">
      <c r="A7" s="8">
        <v>2</v>
      </c>
      <c r="B7" s="25" t="s">
        <v>23</v>
      </c>
      <c r="C7" s="26">
        <v>21</v>
      </c>
      <c r="D7" s="11">
        <f t="shared" si="0"/>
        <v>184</v>
      </c>
      <c r="E7" s="27">
        <v>8</v>
      </c>
      <c r="F7" s="27">
        <v>4</v>
      </c>
      <c r="G7" s="27">
        <v>30</v>
      </c>
      <c r="H7" s="27">
        <v>142</v>
      </c>
      <c r="I7" s="28">
        <f aca="true" t="shared" si="1" ref="I7:I17">D7/C7</f>
        <v>8.761904761904763</v>
      </c>
      <c r="J7" s="29">
        <v>18</v>
      </c>
      <c r="K7" s="33" t="s">
        <v>24</v>
      </c>
      <c r="M7" s="32"/>
    </row>
    <row r="8" spans="1:13" s="31" customFormat="1" ht="55.5" customHeight="1">
      <c r="A8" s="8">
        <v>3</v>
      </c>
      <c r="B8" s="25" t="s">
        <v>21</v>
      </c>
      <c r="C8" s="26">
        <v>30</v>
      </c>
      <c r="D8" s="11">
        <f t="shared" si="0"/>
        <v>166</v>
      </c>
      <c r="E8" s="27">
        <v>1</v>
      </c>
      <c r="F8" s="27">
        <v>6</v>
      </c>
      <c r="G8" s="27">
        <v>1</v>
      </c>
      <c r="H8" s="27">
        <v>158</v>
      </c>
      <c r="I8" s="28">
        <f t="shared" si="1"/>
        <v>5.533333333333333</v>
      </c>
      <c r="J8" s="29">
        <v>22</v>
      </c>
      <c r="K8" s="33" t="s">
        <v>22</v>
      </c>
      <c r="M8" s="34"/>
    </row>
    <row r="9" spans="1:13" ht="34.5" customHeight="1">
      <c r="A9" s="8">
        <v>4</v>
      </c>
      <c r="B9" s="9" t="s">
        <v>26</v>
      </c>
      <c r="C9" s="10">
        <v>13</v>
      </c>
      <c r="D9" s="11">
        <f>SUM(E9:H9)</f>
        <v>61</v>
      </c>
      <c r="E9" s="15">
        <v>29</v>
      </c>
      <c r="F9" s="15">
        <v>8</v>
      </c>
      <c r="G9" s="15">
        <v>20</v>
      </c>
      <c r="H9" s="15">
        <v>4</v>
      </c>
      <c r="I9" s="24">
        <f>D9/C9</f>
        <v>4.6923076923076925</v>
      </c>
      <c r="J9" s="16">
        <v>13</v>
      </c>
      <c r="K9" s="17" t="s">
        <v>13</v>
      </c>
      <c r="M9" s="21"/>
    </row>
    <row r="10" spans="1:13" ht="34.5" customHeight="1">
      <c r="A10" s="8">
        <v>5</v>
      </c>
      <c r="B10" s="9" t="s">
        <v>20</v>
      </c>
      <c r="C10" s="10">
        <v>17</v>
      </c>
      <c r="D10" s="11">
        <f>SUM(E10:H10)</f>
        <v>78</v>
      </c>
      <c r="E10" s="15">
        <v>16</v>
      </c>
      <c r="F10" s="15">
        <v>8</v>
      </c>
      <c r="G10" s="15">
        <v>12</v>
      </c>
      <c r="H10" s="15">
        <v>42</v>
      </c>
      <c r="I10" s="24">
        <f>D10/C10</f>
        <v>4.588235294117647</v>
      </c>
      <c r="J10" s="16">
        <v>17</v>
      </c>
      <c r="K10" s="14" t="s">
        <v>13</v>
      </c>
      <c r="M10" s="21"/>
    </row>
    <row r="11" spans="1:13" ht="31.5" customHeight="1">
      <c r="A11" s="8">
        <v>6</v>
      </c>
      <c r="B11" s="9" t="s">
        <v>12</v>
      </c>
      <c r="C11" s="10">
        <v>30</v>
      </c>
      <c r="D11" s="11">
        <f t="shared" si="0"/>
        <v>107</v>
      </c>
      <c r="E11" s="12">
        <v>10</v>
      </c>
      <c r="F11" s="12">
        <v>12</v>
      </c>
      <c r="G11" s="12">
        <v>40</v>
      </c>
      <c r="H11" s="12">
        <v>45</v>
      </c>
      <c r="I11" s="24">
        <f t="shared" si="1"/>
        <v>3.566666666666667</v>
      </c>
      <c r="J11" s="13">
        <v>29</v>
      </c>
      <c r="K11" s="14" t="s">
        <v>31</v>
      </c>
      <c r="M11" s="21"/>
    </row>
    <row r="12" spans="1:13" ht="63.75" customHeight="1">
      <c r="A12" s="8">
        <v>7</v>
      </c>
      <c r="B12" s="9" t="s">
        <v>16</v>
      </c>
      <c r="C12" s="10">
        <v>31</v>
      </c>
      <c r="D12" s="11">
        <f t="shared" si="0"/>
        <v>78</v>
      </c>
      <c r="E12" s="15">
        <v>8</v>
      </c>
      <c r="F12" s="15">
        <v>9</v>
      </c>
      <c r="G12" s="15">
        <v>12</v>
      </c>
      <c r="H12" s="15">
        <v>49</v>
      </c>
      <c r="I12" s="24">
        <f t="shared" si="1"/>
        <v>2.5161290322580645</v>
      </c>
      <c r="J12" s="16">
        <v>21</v>
      </c>
      <c r="K12" s="14" t="s">
        <v>17</v>
      </c>
      <c r="M12" s="21"/>
    </row>
    <row r="13" spans="1:13" ht="33.75" customHeight="1">
      <c r="A13" s="8">
        <v>8</v>
      </c>
      <c r="B13" s="9" t="s">
        <v>18</v>
      </c>
      <c r="C13" s="10">
        <v>27</v>
      </c>
      <c r="D13" s="11">
        <f t="shared" si="0"/>
        <v>55</v>
      </c>
      <c r="E13" s="15">
        <v>10</v>
      </c>
      <c r="F13" s="15">
        <v>1</v>
      </c>
      <c r="G13" s="15">
        <v>4</v>
      </c>
      <c r="H13" s="15">
        <v>40</v>
      </c>
      <c r="I13" s="24">
        <f t="shared" si="1"/>
        <v>2.037037037037037</v>
      </c>
      <c r="J13" s="16">
        <v>27</v>
      </c>
      <c r="K13" s="17" t="s">
        <v>13</v>
      </c>
      <c r="M13" s="21"/>
    </row>
    <row r="14" spans="1:13" ht="57" customHeight="1">
      <c r="A14" s="8">
        <v>9</v>
      </c>
      <c r="B14" s="18" t="s">
        <v>27</v>
      </c>
      <c r="C14" s="8">
        <v>22</v>
      </c>
      <c r="D14" s="11">
        <f>SUM(E14:H14)</f>
        <v>36</v>
      </c>
      <c r="E14" s="15">
        <v>11</v>
      </c>
      <c r="F14" s="15">
        <v>4</v>
      </c>
      <c r="G14" s="15">
        <v>6</v>
      </c>
      <c r="H14" s="15">
        <v>15</v>
      </c>
      <c r="I14" s="24">
        <f>D14/C14</f>
        <v>1.6363636363636365</v>
      </c>
      <c r="J14" s="16">
        <v>15</v>
      </c>
      <c r="K14" s="14" t="s">
        <v>32</v>
      </c>
      <c r="M14" s="21"/>
    </row>
    <row r="15" spans="1:13" ht="34.5" customHeight="1">
      <c r="A15" s="8">
        <v>10</v>
      </c>
      <c r="B15" s="9" t="s">
        <v>14</v>
      </c>
      <c r="C15" s="10">
        <v>25</v>
      </c>
      <c r="D15" s="11">
        <f t="shared" si="0"/>
        <v>39</v>
      </c>
      <c r="E15" s="11">
        <v>25</v>
      </c>
      <c r="F15" s="12">
        <v>6</v>
      </c>
      <c r="G15" s="12">
        <v>7</v>
      </c>
      <c r="H15" s="12">
        <v>1</v>
      </c>
      <c r="I15" s="24">
        <f t="shared" si="1"/>
        <v>1.56</v>
      </c>
      <c r="J15" s="13">
        <v>20</v>
      </c>
      <c r="K15" s="14" t="s">
        <v>15</v>
      </c>
      <c r="L15" s="23"/>
      <c r="M15" s="21"/>
    </row>
    <row r="16" spans="1:13" ht="36.75" customHeight="1">
      <c r="A16" s="8">
        <v>11</v>
      </c>
      <c r="B16" s="9" t="s">
        <v>11</v>
      </c>
      <c r="C16" s="10">
        <v>6</v>
      </c>
      <c r="D16" s="11">
        <f>SUM(E16:H16)</f>
        <v>5</v>
      </c>
      <c r="E16" s="12">
        <v>3</v>
      </c>
      <c r="F16" s="12">
        <v>0</v>
      </c>
      <c r="G16" s="12">
        <v>2</v>
      </c>
      <c r="H16" s="12">
        <v>0</v>
      </c>
      <c r="I16" s="24">
        <f t="shared" si="1"/>
        <v>0.8333333333333334</v>
      </c>
      <c r="J16" s="13">
        <v>1</v>
      </c>
      <c r="K16" s="14" t="s">
        <v>33</v>
      </c>
      <c r="M16" s="21"/>
    </row>
    <row r="17" spans="1:13" ht="34.5" customHeight="1">
      <c r="A17" s="8">
        <v>12</v>
      </c>
      <c r="B17" s="9" t="s">
        <v>19</v>
      </c>
      <c r="C17" s="10">
        <v>1</v>
      </c>
      <c r="D17" s="11">
        <v>1</v>
      </c>
      <c r="E17" s="15">
        <v>0</v>
      </c>
      <c r="F17" s="15">
        <v>0</v>
      </c>
      <c r="G17" s="15">
        <v>0</v>
      </c>
      <c r="H17" s="15">
        <v>1</v>
      </c>
      <c r="I17" s="24">
        <f t="shared" si="1"/>
        <v>1</v>
      </c>
      <c r="J17" s="16">
        <v>1</v>
      </c>
      <c r="K17" s="17" t="s">
        <v>13</v>
      </c>
      <c r="M17" s="21"/>
    </row>
    <row r="18" spans="1:11" s="20" customFormat="1" ht="16.5" customHeight="1">
      <c r="A18" s="35" t="s">
        <v>28</v>
      </c>
      <c r="B18" s="35"/>
      <c r="C18" s="19">
        <f>SUM(C6:C17)</f>
        <v>232</v>
      </c>
      <c r="D18" s="22">
        <f>SUM(D6:D17)</f>
        <v>1280</v>
      </c>
      <c r="E18" s="22">
        <f aca="true" t="shared" si="2" ref="E18:J18">SUM(E6:E17)</f>
        <v>128</v>
      </c>
      <c r="F18" s="22">
        <f t="shared" si="2"/>
        <v>72</v>
      </c>
      <c r="G18" s="22">
        <f t="shared" si="2"/>
        <v>271</v>
      </c>
      <c r="H18" s="22">
        <f t="shared" si="2"/>
        <v>809</v>
      </c>
      <c r="I18" s="22">
        <f t="shared" si="2"/>
        <v>88.9475330095444</v>
      </c>
      <c r="J18" s="22">
        <f t="shared" si="2"/>
        <v>193</v>
      </c>
      <c r="K18" s="6" t="s">
        <v>29</v>
      </c>
    </row>
    <row r="19" ht="15.75">
      <c r="J19" s="21"/>
    </row>
    <row r="20" spans="2:11" ht="15.75" customHeight="1">
      <c r="B20" s="36" t="s">
        <v>34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3" ht="15.75">
      <c r="B21" s="37"/>
      <c r="C21" s="37"/>
      <c r="D21" s="37"/>
      <c r="E21" s="37"/>
      <c r="F21" s="37"/>
      <c r="G21" s="37"/>
      <c r="H21" s="37"/>
      <c r="I21" s="37"/>
      <c r="J21" s="37"/>
      <c r="K21" s="37"/>
      <c r="M21" s="21"/>
    </row>
    <row r="22" spans="2:11" ht="15.75"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2:11" ht="15.75"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2:11" ht="15.75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2:11" ht="15.7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5.7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15.7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5.75"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2:11" ht="15.75"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2:11" ht="15.75"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2:11" ht="15.75"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2:11" ht="15.75"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2:11" ht="15.75">
      <c r="B33" s="37"/>
      <c r="C33" s="37"/>
      <c r="D33" s="37"/>
      <c r="E33" s="37"/>
      <c r="F33" s="37"/>
      <c r="G33" s="37"/>
      <c r="H33" s="37"/>
      <c r="I33" s="37"/>
      <c r="J33" s="37"/>
      <c r="K33" s="37"/>
    </row>
  </sheetData>
  <sheetProtection/>
  <mergeCells count="11">
    <mergeCell ref="E4:H4"/>
    <mergeCell ref="J4:J5"/>
    <mergeCell ref="K4:K5"/>
    <mergeCell ref="I4:I5"/>
    <mergeCell ref="A18:B18"/>
    <mergeCell ref="B20:K33"/>
    <mergeCell ref="A2:K2"/>
    <mergeCell ref="A4:A5"/>
    <mergeCell ref="B4:B5"/>
    <mergeCell ref="C4:C5"/>
    <mergeCell ref="D4:D5"/>
  </mergeCells>
  <printOptions/>
  <pageMargins left="0.31" right="0.58" top="0.75" bottom="0.5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0936309636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NguyenTheQuyen</dc:creator>
  <cp:keywords/>
  <dc:description/>
  <cp:lastModifiedBy>Admin</cp:lastModifiedBy>
  <cp:lastPrinted>2014-02-14T04:25:53Z</cp:lastPrinted>
  <dcterms:created xsi:type="dcterms:W3CDTF">2014-02-13T15:11:10Z</dcterms:created>
  <dcterms:modified xsi:type="dcterms:W3CDTF">2014-02-14T04:26:22Z</dcterms:modified>
  <cp:category/>
  <cp:version/>
  <cp:contentType/>
  <cp:contentStatus/>
</cp:coreProperties>
</file>