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B2" sheetId="1" r:id="rId1"/>
  </sheets>
  <externalReferences>
    <externalReference r:id="rId2"/>
  </externalReferences>
  <definedNames>
    <definedName name="ad">#REF!</definedName>
    <definedName name="_xlnm.Print_Titles" localSheetId="0">'B2'!$3:$5</definedName>
  </definedNames>
  <calcPr calcId="124519" fullCalcOnLoad="1"/>
</workbook>
</file>

<file path=xl/calcChain.xml><?xml version="1.0" encoding="utf-8"?>
<calcChain xmlns="http://schemas.openxmlformats.org/spreadsheetml/2006/main">
  <c r="J18" i="1"/>
  <c r="H18"/>
  <c r="G18"/>
  <c r="F18"/>
  <c r="E18"/>
  <c r="C18"/>
  <c r="I17"/>
  <c r="F17"/>
  <c r="D17" s="1"/>
  <c r="L17" s="1"/>
  <c r="I16"/>
  <c r="F16"/>
  <c r="D16" s="1"/>
  <c r="L16" s="1"/>
  <c r="I15"/>
  <c r="F15"/>
  <c r="D15" s="1"/>
  <c r="L15" s="1"/>
  <c r="I14"/>
  <c r="F14"/>
  <c r="D14" s="1"/>
  <c r="L14" s="1"/>
  <c r="I13"/>
  <c r="F13"/>
  <c r="D13" s="1"/>
  <c r="L13" s="1"/>
  <c r="I12"/>
  <c r="F12"/>
  <c r="D12" s="1"/>
  <c r="L12" s="1"/>
  <c r="I11"/>
  <c r="F11"/>
  <c r="D11" s="1"/>
  <c r="L11" s="1"/>
  <c r="I10"/>
  <c r="F10"/>
  <c r="D10" s="1"/>
  <c r="L10" s="1"/>
  <c r="I9"/>
  <c r="F9"/>
  <c r="D9" s="1"/>
  <c r="L9" s="1"/>
  <c r="I8"/>
  <c r="F8"/>
  <c r="D8" s="1"/>
  <c r="L8" s="1"/>
  <c r="I7"/>
  <c r="F7"/>
  <c r="D7" s="1"/>
  <c r="L7" s="1"/>
  <c r="I6"/>
  <c r="I18" s="1"/>
  <c r="F6"/>
  <c r="D6" s="1"/>
  <c r="D18" l="1"/>
  <c r="L6"/>
</calcChain>
</file>

<file path=xl/sharedStrings.xml><?xml version="1.0" encoding="utf-8"?>
<sst xmlns="http://schemas.openxmlformats.org/spreadsheetml/2006/main" count="42" uniqueCount="38">
  <si>
    <t>BIỂU 2: TỔNG HỢP KẾT QUẢ THÀNH LẬP MỚI CÁC HÌNH THỨC TỔ CHỨC SẢN XUẤT 
(TỪ 01/01/2014-30/4/2014)</t>
  </si>
  <si>
    <t>TT</t>
  </si>
  <si>
    <t>Các huyện, thành phố, thị xã</t>
  </si>
  <si>
    <t>Số xã</t>
  </si>
  <si>
    <t>Tổng số</t>
  </si>
  <si>
    <t>Trong đó</t>
  </si>
  <si>
    <t>Bình quân số HTX, THT, doanh nghiệp thành lập mới/xã</t>
  </si>
  <si>
    <t>Số xã có/tổng số xã</t>
  </si>
  <si>
    <t>THT</t>
  </si>
  <si>
    <t>HTX</t>
  </si>
  <si>
    <t>Doanh nghiệp</t>
  </si>
  <si>
    <t>Tổng</t>
  </si>
  <si>
    <t>Lĩnh vực 
NN</t>
  </si>
  <si>
    <t>Khác</t>
  </si>
  <si>
    <t>Nghi Xuân</t>
  </si>
  <si>
    <r>
      <rPr>
        <b/>
        <sz val="12"/>
        <rFont val="Times New Roman"/>
        <family val="1"/>
      </rPr>
      <t xml:space="preserve">9 xã: </t>
    </r>
    <r>
      <rPr>
        <sz val="12"/>
        <rFont val="Times New Roman"/>
        <family val="1"/>
      </rPr>
      <t>Xuân Giang, Xuân Hải, Xuân Lĩnh, Xuân Viên, Xuân Mỹ, Cổ Đạm, Xuân Thành, Xuân Phổ và  Xuân Lam</t>
    </r>
  </si>
  <si>
    <t>Hương Khê</t>
  </si>
  <si>
    <r>
      <rPr>
        <b/>
        <sz val="12"/>
        <rFont val="Times New Roman"/>
        <family val="1"/>
      </rPr>
      <t xml:space="preserve">8 xã: </t>
    </r>
    <r>
      <rPr>
        <sz val="12"/>
        <rFont val="Times New Roman"/>
        <family val="1"/>
      </rPr>
      <t>Gia Phố, Hương Trà, Hoà Hải, Phương Mỹ, Hương Đô, Hương Thuỷ, Phúc Đồng và  Hương Vĩnh</t>
    </r>
  </si>
  <si>
    <t>Tx Hồng Lĩnh</t>
  </si>
  <si>
    <r>
      <rPr>
        <b/>
        <sz val="12"/>
        <rFont val="Times New Roman"/>
        <family val="1"/>
      </rPr>
      <t xml:space="preserve">1 xã: </t>
    </r>
    <r>
      <rPr>
        <sz val="12"/>
        <rFont val="Times New Roman"/>
        <family val="1"/>
      </rPr>
      <t>Thuận Lộc</t>
    </r>
  </si>
  <si>
    <t>Đức Thọ</t>
  </si>
  <si>
    <r>
      <rPr>
        <b/>
        <sz val="12"/>
        <rFont val="Times New Roman"/>
        <family val="1"/>
      </rPr>
      <t xml:space="preserve">9 xã: </t>
    </r>
    <r>
      <rPr>
        <sz val="12"/>
        <rFont val="Times New Roman"/>
        <family val="1"/>
      </rPr>
      <t>Đức Lập, Yên Hồ, Đức Yên, Đức Long, Đức Lâm, Đức Thuỷ, Đức La, Đức Thanh và  Đức Thịnh</t>
    </r>
  </si>
  <si>
    <t>Vũ Quang</t>
  </si>
  <si>
    <r>
      <rPr>
        <b/>
        <sz val="12"/>
        <rFont val="Times New Roman"/>
        <family val="1"/>
      </rPr>
      <t xml:space="preserve">7 xã: </t>
    </r>
    <r>
      <rPr>
        <sz val="12"/>
        <rFont val="Times New Roman"/>
        <family val="1"/>
      </rPr>
      <t>Đức Bồng, Sơn Thọ, Hương Minh, Đức Hương, Đức Lĩnh, Hương Quang và Hương Điền</t>
    </r>
  </si>
  <si>
    <t>Can Lộc</t>
  </si>
  <si>
    <r>
      <rPr>
        <b/>
        <sz val="12"/>
        <rFont val="Times New Roman"/>
        <family val="1"/>
      </rPr>
      <t xml:space="preserve">9 xã: </t>
    </r>
    <r>
      <rPr>
        <sz val="12"/>
        <rFont val="Times New Roman"/>
        <family val="1"/>
      </rPr>
      <t>Thanh Lộc, Khánh Lộc, Vượng Lộc, Vĩnh Lộc, Song Lộc, Thượng Lộc, Phú Lộc, Thường Nga, Gia Hanh</t>
    </r>
  </si>
  <si>
    <t>Kỳ Anh</t>
  </si>
  <si>
    <r>
      <rPr>
        <b/>
        <sz val="12"/>
        <rFont val="Times New Roman"/>
        <family val="1"/>
      </rPr>
      <t xml:space="preserve">9 xã: </t>
    </r>
    <r>
      <rPr>
        <sz val="12"/>
        <rFont val="Times New Roman"/>
        <family val="1"/>
      </rPr>
      <t>Kỳ Tân, Kỳ Phương, Kỳ Trinh, Kỳ Liên, Kỳ Long, Kỳ Thư, Kỳ Xuân, Kỳ Nam và  Kỳ Hải</t>
    </r>
  </si>
  <si>
    <t>TP Hà Tĩnh</t>
  </si>
  <si>
    <r>
      <rPr>
        <b/>
        <sz val="12"/>
        <rFont val="Times New Roman"/>
        <family val="1"/>
      </rPr>
      <t xml:space="preserve">1 xã: </t>
    </r>
    <r>
      <rPr>
        <sz val="12"/>
        <rFont val="Times New Roman"/>
        <family val="1"/>
      </rPr>
      <t>Thạch Trung</t>
    </r>
  </si>
  <si>
    <t>Hương Sơn</t>
  </si>
  <si>
    <r>
      <rPr>
        <b/>
        <sz val="12"/>
        <rFont val="Times New Roman"/>
        <family val="1"/>
      </rPr>
      <t xml:space="preserve">5 xã: </t>
    </r>
    <r>
      <rPr>
        <sz val="12"/>
        <rFont val="Times New Roman"/>
        <family val="1"/>
      </rPr>
      <t>Sơn Kim 1, Sơn Trường, Sơn Phú, Sơn Quang và  Sơn Hàm</t>
    </r>
  </si>
  <si>
    <t>Thạch Hà</t>
  </si>
  <si>
    <r>
      <rPr>
        <b/>
        <sz val="12"/>
        <rFont val="Times New Roman"/>
        <family val="1"/>
      </rPr>
      <t xml:space="preserve">7 xã: </t>
    </r>
    <r>
      <rPr>
        <sz val="12"/>
        <rFont val="Times New Roman"/>
        <family val="1"/>
      </rPr>
      <t>Thạch Đài, Thạch Long, Thạch Tiến, Thạch Vĩnh, Thạch Văn, Thạch Bàn và  Thạch Điền</t>
    </r>
  </si>
  <si>
    <t>Lộc Hà</t>
  </si>
  <si>
    <r>
      <rPr>
        <b/>
        <sz val="12"/>
        <rFont val="Times New Roman"/>
        <family val="1"/>
      </rPr>
      <t xml:space="preserve">3 xã: </t>
    </r>
    <r>
      <rPr>
        <sz val="12"/>
        <rFont val="Times New Roman"/>
        <family val="1"/>
      </rPr>
      <t>Hồng Lộc, Thạch Bằng và  Bình Lộc</t>
    </r>
  </si>
  <si>
    <t>Cẩm Xuyên</t>
  </si>
  <si>
    <r>
      <rPr>
        <b/>
        <sz val="12"/>
        <rFont val="Times New Roman"/>
        <family val="1"/>
      </rPr>
      <t xml:space="preserve">4 xã: </t>
    </r>
    <r>
      <rPr>
        <sz val="12"/>
        <rFont val="Times New Roman"/>
        <family val="1"/>
      </rPr>
      <t>Cẩm Thịnh, Cẩm Duệ, Cẩm Dương và  Cẩm Huy</t>
    </r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</si>
</sst>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_-* #,##0.00\ _$_-;_-* #,##0.00\ _$\-;_-* &quot;-&quot;??\ _$_-;_-@_-"/>
    <numFmt numFmtId="166" formatCode="_-* #,##0.00\ _₫_-;\-* #,##0.00\ _₫_-;_-* &quot;-&quot;??\ _₫_-;_-@_-"/>
  </numFmts>
  <fonts count="17">
    <font>
      <sz val="10"/>
      <name val=".VnTime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Times New Roman"/>
      <charset val="163"/>
    </font>
    <font>
      <sz val="11"/>
      <color theme="1"/>
      <name val="Calibri"/>
      <family val="2"/>
      <charset val="163"/>
      <scheme val="minor"/>
    </font>
    <font>
      <sz val="10"/>
      <name val=".VnTime"/>
      <family val="2"/>
    </font>
    <font>
      <sz val="12"/>
      <name val=".VnTime"/>
      <family val="2"/>
    </font>
    <font>
      <sz val="14"/>
      <name val="Times New Roman"/>
      <family val="1"/>
    </font>
    <font>
      <sz val="14"/>
      <name val=".VnTime"/>
      <family val="2"/>
    </font>
    <font>
      <sz val="10"/>
      <color theme="1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4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3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8" fillId="0" borderId="0"/>
    <xf numFmtId="0" fontId="1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6">
    <cellStyle name="Comma 10" xfId="2"/>
    <cellStyle name="Comma 11" xfId="3"/>
    <cellStyle name="Comma 12" xfId="4"/>
    <cellStyle name="Comma 13" xfId="5"/>
    <cellStyle name="Comma 14" xfId="6"/>
    <cellStyle name="Comma 15" xfId="7"/>
    <cellStyle name="Comma 16" xfId="8"/>
    <cellStyle name="Comma 17" xfId="9"/>
    <cellStyle name="Comma 18" xfId="10"/>
    <cellStyle name="Comma 19" xfId="11"/>
    <cellStyle name="Comma 2" xfId="12"/>
    <cellStyle name="Comma 20" xfId="13"/>
    <cellStyle name="Comma 3" xfId="14"/>
    <cellStyle name="Comma 4" xfId="15"/>
    <cellStyle name="Comma 4 2" xfId="16"/>
    <cellStyle name="Comma 5" xfId="17"/>
    <cellStyle name="Comma 5 2" xfId="18"/>
    <cellStyle name="Comma 6" xfId="19"/>
    <cellStyle name="Comma 7" xfId="20"/>
    <cellStyle name="Comma 8" xfId="21"/>
    <cellStyle name="Comma 9" xfId="22"/>
    <cellStyle name="Currency 2" xfId="23"/>
    <cellStyle name="Ledger 17 x 11 in" xfId="24"/>
    <cellStyle name="Normal" xfId="0" builtinId="0"/>
    <cellStyle name="Normal 10" xfId="25"/>
    <cellStyle name="Normal 11" xfId="26"/>
    <cellStyle name="Normal 12" xfId="27"/>
    <cellStyle name="Normal 2" xfId="28"/>
    <cellStyle name="Normal 2 2" xfId="29"/>
    <cellStyle name="Normal 2 3" xfId="30"/>
    <cellStyle name="Normal 2 4" xfId="31"/>
    <cellStyle name="Normal 2_So lieu mo hinh" xfId="32"/>
    <cellStyle name="Normal 3" xfId="1"/>
    <cellStyle name="Normal 3 2" xfId="33"/>
    <cellStyle name="Normal 4" xfId="34"/>
    <cellStyle name="Normal 4 2" xfId="35"/>
    <cellStyle name="Normal 4 3" xfId="36"/>
    <cellStyle name="Normal 4_So lieu NTM" xfId="37"/>
    <cellStyle name="Normal 5" xfId="38"/>
    <cellStyle name="Normal 5 2" xfId="39"/>
    <cellStyle name="Normal 6" xfId="40"/>
    <cellStyle name="Normal 7" xfId="41"/>
    <cellStyle name="Normal 8" xfId="42"/>
    <cellStyle name="Normal 9" xfId="43"/>
    <cellStyle name="Percent 2" xfId="44"/>
    <cellStyle name="Percent 3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iem%20toan%20GTNT\ung%20hoa\UH.30.5.Phu_bieu_bckt_L1_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UH"/>
      <sheetName val="02a.UH"/>
      <sheetName val="02c.UH"/>
      <sheetName val="03.UH"/>
      <sheetName val="05.UH"/>
      <sheetName val="06.UH.IN.k"/>
      <sheetName val="06.UH.IN"/>
      <sheetName val="06.UH"/>
      <sheetName val="07.UH.IN"/>
      <sheetName val="07.UH"/>
      <sheetName val="08b.UH"/>
      <sheetName val="09.UH"/>
      <sheetName val="10.U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B9" sqref="B9"/>
    </sheetView>
  </sheetViews>
  <sheetFormatPr defaultRowHeight="15.75"/>
  <cols>
    <col min="1" max="1" width="6.42578125" style="2" customWidth="1"/>
    <col min="2" max="2" width="15.28515625" style="2" customWidth="1"/>
    <col min="3" max="3" width="8.28515625" style="2" customWidth="1"/>
    <col min="4" max="7" width="9.140625" style="2"/>
    <col min="8" max="8" width="8" style="2" customWidth="1"/>
    <col min="9" max="9" width="8.42578125" style="2" customWidth="1"/>
    <col min="10" max="10" width="7.5703125" style="2" customWidth="1"/>
    <col min="11" max="11" width="7.85546875" style="2" customWidth="1"/>
    <col min="12" max="12" width="14.42578125" style="2" customWidth="1"/>
    <col min="13" max="13" width="36.140625" style="2" customWidth="1"/>
    <col min="14" max="16384" width="9.140625" style="2"/>
  </cols>
  <sheetData>
    <row r="1" spans="1:13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5.75" customHeight="1">
      <c r="A3" s="3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5"/>
      <c r="G3" s="5"/>
      <c r="H3" s="5"/>
      <c r="I3" s="5"/>
      <c r="J3" s="5"/>
      <c r="K3" s="5"/>
      <c r="L3" s="6" t="s">
        <v>6</v>
      </c>
      <c r="M3" s="3" t="s">
        <v>7</v>
      </c>
    </row>
    <row r="4" spans="1:13" s="9" customFormat="1" ht="15.75" customHeight="1">
      <c r="A4" s="3"/>
      <c r="B4" s="3"/>
      <c r="C4" s="7"/>
      <c r="D4" s="3"/>
      <c r="E4" s="8" t="s">
        <v>8</v>
      </c>
      <c r="F4" s="6" t="s">
        <v>9</v>
      </c>
      <c r="G4" s="6"/>
      <c r="H4" s="6"/>
      <c r="I4" s="6" t="s">
        <v>10</v>
      </c>
      <c r="J4" s="6"/>
      <c r="K4" s="6"/>
      <c r="L4" s="6"/>
      <c r="M4" s="3"/>
    </row>
    <row r="5" spans="1:13" s="9" customFormat="1" ht="47.25">
      <c r="A5" s="3"/>
      <c r="B5" s="3"/>
      <c r="C5" s="10"/>
      <c r="D5" s="3"/>
      <c r="E5" s="11"/>
      <c r="F5" s="12" t="s">
        <v>11</v>
      </c>
      <c r="G5" s="12" t="s">
        <v>12</v>
      </c>
      <c r="H5" s="12" t="s">
        <v>13</v>
      </c>
      <c r="I5" s="12" t="s">
        <v>11</v>
      </c>
      <c r="J5" s="12" t="s">
        <v>12</v>
      </c>
      <c r="K5" s="12" t="s">
        <v>13</v>
      </c>
      <c r="L5" s="6"/>
      <c r="M5" s="3"/>
    </row>
    <row r="6" spans="1:13" s="15" customFormat="1" ht="56.25" customHeight="1">
      <c r="A6" s="12">
        <v>1</v>
      </c>
      <c r="B6" s="13" t="s">
        <v>14</v>
      </c>
      <c r="C6" s="12">
        <v>17</v>
      </c>
      <c r="D6" s="12">
        <f>E6+F6+I6</f>
        <v>25</v>
      </c>
      <c r="E6" s="12">
        <v>10</v>
      </c>
      <c r="F6" s="12">
        <f>SUM(G6:H6)</f>
        <v>10</v>
      </c>
      <c r="G6" s="12">
        <v>5</v>
      </c>
      <c r="H6" s="12">
        <v>5</v>
      </c>
      <c r="I6" s="12">
        <f>J6+K6</f>
        <v>5</v>
      </c>
      <c r="J6" s="12"/>
      <c r="K6" s="12">
        <v>5</v>
      </c>
      <c r="L6" s="14">
        <f>D6/C6</f>
        <v>1.4705882352941178</v>
      </c>
      <c r="M6" s="13" t="s">
        <v>15</v>
      </c>
    </row>
    <row r="7" spans="1:13" s="15" customFormat="1" ht="51" customHeight="1">
      <c r="A7" s="12">
        <v>2</v>
      </c>
      <c r="B7" s="13" t="s">
        <v>16</v>
      </c>
      <c r="C7" s="12">
        <v>21</v>
      </c>
      <c r="D7" s="12">
        <f t="shared" ref="D7:D17" si="0">E7+F7+I7</f>
        <v>30</v>
      </c>
      <c r="E7" s="12">
        <v>26</v>
      </c>
      <c r="F7" s="12">
        <f t="shared" ref="F7:F17" si="1">SUM(G7:H7)</f>
        <v>2</v>
      </c>
      <c r="G7" s="12">
        <v>1</v>
      </c>
      <c r="H7" s="12">
        <v>1</v>
      </c>
      <c r="I7" s="12">
        <f>J7+K7</f>
        <v>2</v>
      </c>
      <c r="J7" s="12">
        <v>1</v>
      </c>
      <c r="K7" s="12">
        <v>1</v>
      </c>
      <c r="L7" s="14">
        <f>D7/C7</f>
        <v>1.4285714285714286</v>
      </c>
      <c r="M7" s="13" t="s">
        <v>17</v>
      </c>
    </row>
    <row r="8" spans="1:13" s="15" customFormat="1">
      <c r="A8" s="12">
        <v>3</v>
      </c>
      <c r="B8" s="13" t="s">
        <v>18</v>
      </c>
      <c r="C8" s="12">
        <v>1</v>
      </c>
      <c r="D8" s="12">
        <f t="shared" si="0"/>
        <v>1</v>
      </c>
      <c r="E8" s="12"/>
      <c r="F8" s="12">
        <f t="shared" si="1"/>
        <v>0</v>
      </c>
      <c r="G8" s="12"/>
      <c r="H8" s="12"/>
      <c r="I8" s="12">
        <f>J8+K8</f>
        <v>1</v>
      </c>
      <c r="J8" s="12"/>
      <c r="K8" s="12">
        <v>1</v>
      </c>
      <c r="L8" s="16">
        <f>D8/C8</f>
        <v>1</v>
      </c>
      <c r="M8" s="13" t="s">
        <v>19</v>
      </c>
    </row>
    <row r="9" spans="1:13" s="15" customFormat="1" ht="51.75" customHeight="1">
      <c r="A9" s="12">
        <v>4</v>
      </c>
      <c r="B9" s="13" t="s">
        <v>20</v>
      </c>
      <c r="C9" s="12">
        <v>27</v>
      </c>
      <c r="D9" s="12">
        <f t="shared" si="0"/>
        <v>22</v>
      </c>
      <c r="E9" s="12">
        <v>20</v>
      </c>
      <c r="F9" s="12">
        <f t="shared" si="1"/>
        <v>0</v>
      </c>
      <c r="G9" s="12"/>
      <c r="H9" s="12"/>
      <c r="I9" s="12">
        <f>J9+K9</f>
        <v>2</v>
      </c>
      <c r="J9" s="12">
        <v>1</v>
      </c>
      <c r="K9" s="12">
        <v>1</v>
      </c>
      <c r="L9" s="14">
        <f>D9/C9</f>
        <v>0.81481481481481477</v>
      </c>
      <c r="M9" s="13" t="s">
        <v>21</v>
      </c>
    </row>
    <row r="10" spans="1:13" s="15" customFormat="1" ht="55.5" customHeight="1">
      <c r="A10" s="12">
        <v>5</v>
      </c>
      <c r="B10" s="13" t="s">
        <v>22</v>
      </c>
      <c r="C10" s="12">
        <v>9</v>
      </c>
      <c r="D10" s="12">
        <f t="shared" si="0"/>
        <v>7</v>
      </c>
      <c r="E10" s="12">
        <v>4</v>
      </c>
      <c r="F10" s="12">
        <f t="shared" si="1"/>
        <v>1</v>
      </c>
      <c r="G10" s="12">
        <v>1</v>
      </c>
      <c r="H10" s="12"/>
      <c r="I10" s="12">
        <f t="shared" ref="I10:I17" si="2">J10+K10</f>
        <v>2</v>
      </c>
      <c r="J10" s="12"/>
      <c r="K10" s="12">
        <v>2</v>
      </c>
      <c r="L10" s="14">
        <f t="shared" ref="L10:L17" si="3">D10/C10</f>
        <v>0.77777777777777779</v>
      </c>
      <c r="M10" s="13" t="s">
        <v>23</v>
      </c>
    </row>
    <row r="11" spans="1:13" s="15" customFormat="1" ht="51.75" customHeight="1">
      <c r="A11" s="12">
        <v>6</v>
      </c>
      <c r="B11" s="13" t="s">
        <v>24</v>
      </c>
      <c r="C11" s="12">
        <v>22</v>
      </c>
      <c r="D11" s="12">
        <f t="shared" si="0"/>
        <v>17</v>
      </c>
      <c r="E11" s="12">
        <v>14</v>
      </c>
      <c r="F11" s="12">
        <f t="shared" si="1"/>
        <v>2</v>
      </c>
      <c r="G11" s="12">
        <v>1</v>
      </c>
      <c r="H11" s="12">
        <v>1</v>
      </c>
      <c r="I11" s="12">
        <f>J11+K11</f>
        <v>1</v>
      </c>
      <c r="J11" s="12"/>
      <c r="K11" s="12">
        <v>1</v>
      </c>
      <c r="L11" s="14">
        <f>D11/C11</f>
        <v>0.77272727272727271</v>
      </c>
      <c r="M11" s="13" t="s">
        <v>25</v>
      </c>
    </row>
    <row r="12" spans="1:13" s="15" customFormat="1" ht="47.25">
      <c r="A12" s="12">
        <v>7</v>
      </c>
      <c r="B12" s="13" t="s">
        <v>26</v>
      </c>
      <c r="C12" s="12">
        <v>31</v>
      </c>
      <c r="D12" s="12">
        <f t="shared" si="0"/>
        <v>20</v>
      </c>
      <c r="E12" s="12">
        <v>3</v>
      </c>
      <c r="F12" s="12">
        <f t="shared" si="1"/>
        <v>0</v>
      </c>
      <c r="G12" s="12"/>
      <c r="H12" s="12"/>
      <c r="I12" s="12">
        <f>J12+K12</f>
        <v>17</v>
      </c>
      <c r="J12" s="12"/>
      <c r="K12" s="12">
        <v>17</v>
      </c>
      <c r="L12" s="14">
        <f>D12/C12</f>
        <v>0.64516129032258063</v>
      </c>
      <c r="M12" s="13" t="s">
        <v>27</v>
      </c>
    </row>
    <row r="13" spans="1:13" s="15" customFormat="1">
      <c r="A13" s="12">
        <v>8</v>
      </c>
      <c r="B13" s="13" t="s">
        <v>28</v>
      </c>
      <c r="C13" s="12">
        <v>6</v>
      </c>
      <c r="D13" s="12">
        <f t="shared" si="0"/>
        <v>3</v>
      </c>
      <c r="E13" s="12">
        <v>3</v>
      </c>
      <c r="F13" s="12">
        <f t="shared" si="1"/>
        <v>0</v>
      </c>
      <c r="G13" s="12"/>
      <c r="H13" s="12"/>
      <c r="I13" s="12">
        <f>J13+K13</f>
        <v>0</v>
      </c>
      <c r="J13" s="12"/>
      <c r="K13" s="12"/>
      <c r="L13" s="14">
        <f>D13/C13</f>
        <v>0.5</v>
      </c>
      <c r="M13" s="13" t="s">
        <v>29</v>
      </c>
    </row>
    <row r="14" spans="1:13" s="15" customFormat="1" ht="34.5" customHeight="1">
      <c r="A14" s="12">
        <v>9</v>
      </c>
      <c r="B14" s="13" t="s">
        <v>30</v>
      </c>
      <c r="C14" s="12">
        <v>30</v>
      </c>
      <c r="D14" s="12">
        <f t="shared" si="0"/>
        <v>12</v>
      </c>
      <c r="E14" s="12">
        <v>6</v>
      </c>
      <c r="F14" s="12">
        <f t="shared" si="1"/>
        <v>6</v>
      </c>
      <c r="G14" s="12">
        <v>5</v>
      </c>
      <c r="H14" s="12">
        <v>1</v>
      </c>
      <c r="I14" s="12">
        <f>J14+K14</f>
        <v>0</v>
      </c>
      <c r="J14" s="12"/>
      <c r="K14" s="12"/>
      <c r="L14" s="14">
        <f>D14/C14</f>
        <v>0.4</v>
      </c>
      <c r="M14" s="13" t="s">
        <v>31</v>
      </c>
    </row>
    <row r="15" spans="1:13" ht="54.75" customHeight="1">
      <c r="A15" s="12">
        <v>10</v>
      </c>
      <c r="B15" s="13" t="s">
        <v>32</v>
      </c>
      <c r="C15" s="12">
        <v>29</v>
      </c>
      <c r="D15" s="12">
        <f t="shared" si="0"/>
        <v>11</v>
      </c>
      <c r="E15" s="12">
        <v>8</v>
      </c>
      <c r="F15" s="12">
        <f t="shared" si="1"/>
        <v>1</v>
      </c>
      <c r="G15" s="12"/>
      <c r="H15" s="12">
        <v>1</v>
      </c>
      <c r="I15" s="12">
        <f t="shared" si="2"/>
        <v>2</v>
      </c>
      <c r="J15" s="12"/>
      <c r="K15" s="12">
        <v>2</v>
      </c>
      <c r="L15" s="14">
        <f t="shared" si="3"/>
        <v>0.37931034482758619</v>
      </c>
      <c r="M15" s="13" t="s">
        <v>33</v>
      </c>
    </row>
    <row r="16" spans="1:13" s="15" customFormat="1" ht="32.25" customHeight="1">
      <c r="A16" s="12">
        <v>11</v>
      </c>
      <c r="B16" s="13" t="s">
        <v>34</v>
      </c>
      <c r="C16" s="12">
        <v>13</v>
      </c>
      <c r="D16" s="12">
        <f t="shared" si="0"/>
        <v>4</v>
      </c>
      <c r="E16" s="12"/>
      <c r="F16" s="12">
        <f t="shared" si="1"/>
        <v>4</v>
      </c>
      <c r="G16" s="12">
        <v>1</v>
      </c>
      <c r="H16" s="12">
        <v>3</v>
      </c>
      <c r="I16" s="12">
        <f t="shared" si="2"/>
        <v>0</v>
      </c>
      <c r="J16" s="12"/>
      <c r="K16" s="12"/>
      <c r="L16" s="14">
        <f t="shared" si="3"/>
        <v>0.30769230769230771</v>
      </c>
      <c r="M16" s="13" t="s">
        <v>35</v>
      </c>
    </row>
    <row r="17" spans="1:13" s="15" customFormat="1" ht="31.5">
      <c r="A17" s="12">
        <v>12</v>
      </c>
      <c r="B17" s="13" t="s">
        <v>36</v>
      </c>
      <c r="C17" s="12">
        <v>25</v>
      </c>
      <c r="D17" s="12">
        <f t="shared" si="0"/>
        <v>8</v>
      </c>
      <c r="E17" s="12">
        <v>3</v>
      </c>
      <c r="F17" s="12">
        <f t="shared" si="1"/>
        <v>5</v>
      </c>
      <c r="G17" s="12">
        <v>4</v>
      </c>
      <c r="H17" s="17">
        <v>1</v>
      </c>
      <c r="I17" s="12">
        <f t="shared" si="2"/>
        <v>0</v>
      </c>
      <c r="J17" s="12"/>
      <c r="K17" s="12"/>
      <c r="L17" s="14">
        <f t="shared" si="3"/>
        <v>0.32</v>
      </c>
      <c r="M17" s="13" t="s">
        <v>37</v>
      </c>
    </row>
    <row r="18" spans="1:13" s="9" customFormat="1">
      <c r="A18" s="18" t="s">
        <v>11</v>
      </c>
      <c r="B18" s="19"/>
      <c r="C18" s="20">
        <f t="shared" ref="C18:J18" si="4">SUM(C3:C17)</f>
        <v>231</v>
      </c>
      <c r="D18" s="20">
        <f t="shared" si="4"/>
        <v>160</v>
      </c>
      <c r="E18" s="20">
        <f t="shared" si="4"/>
        <v>97</v>
      </c>
      <c r="F18" s="20">
        <f t="shared" si="4"/>
        <v>31</v>
      </c>
      <c r="G18" s="20">
        <f t="shared" si="4"/>
        <v>18</v>
      </c>
      <c r="H18" s="20">
        <f t="shared" si="4"/>
        <v>13</v>
      </c>
      <c r="I18" s="20">
        <f t="shared" si="4"/>
        <v>32</v>
      </c>
      <c r="J18" s="20">
        <f t="shared" si="4"/>
        <v>2</v>
      </c>
      <c r="K18" s="20"/>
      <c r="L18" s="20"/>
      <c r="M18" s="21"/>
    </row>
    <row r="20" spans="1:13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3" ht="15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23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13" ht="15.75" customHeight="1"/>
  </sheetData>
  <mergeCells count="15">
    <mergeCell ref="I4:K4"/>
    <mergeCell ref="A18:B18"/>
    <mergeCell ref="A20:J20"/>
    <mergeCell ref="A21:M21"/>
    <mergeCell ref="A22:M22"/>
    <mergeCell ref="A1:M1"/>
    <mergeCell ref="A3:A5"/>
    <mergeCell ref="B3:B5"/>
    <mergeCell ref="C3:C5"/>
    <mergeCell ref="D3:D5"/>
    <mergeCell ref="E3:K3"/>
    <mergeCell ref="L3:L5"/>
    <mergeCell ref="M3:M5"/>
    <mergeCell ref="E4:E5"/>
    <mergeCell ref="F4:H4"/>
  </mergeCells>
  <pageMargins left="0.75" right="0.39" top="0.38" bottom="0.62" header="0.3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B2</vt:lpstr>
      <vt:lpstr>'B2'!Print_Titles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2014-05-11T14:18:07Z</dcterms:created>
  <dcterms:modified xsi:type="dcterms:W3CDTF">2014-05-11T14:18:17Z</dcterms:modified>
</cp:coreProperties>
</file>